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board attendance committee" sheetId="1" r:id="rId1"/>
    <sheet name="director compensation" sheetId="2" r:id="rId2"/>
    <sheet name="2020 equity grants" sheetId="3" r:id="rId3"/>
    <sheet name="outstanding equity" sheetId="4" r:id="rId4"/>
    <sheet name="audit fees" sheetId="5" r:id="rId5"/>
    <sheet name="audit fees-1" sheetId="6" r:id="rId6"/>
    <sheet name="audit fees-2" sheetId="7" r:id="rId7"/>
    <sheet name="base salary" sheetId="8" r:id="rId8"/>
    <sheet name="2020 actual individual rat" sheetId="9" r:id="rId9"/>
    <sheet name="2020 actual individual rat-1" sheetId="10" r:id="rId10"/>
    <sheet name="2020 actual individual rat-2" sheetId="11" r:id="rId11"/>
    <sheet name="2020 actual individual rat-3" sheetId="12" r:id="rId12"/>
    <sheet name="2020 actual individual rat-4" sheetId="13" r:id="rId13"/>
    <sheet name="2020 actual individual rat-5" sheetId="14" r:id="rId14"/>
    <sheet name="2020 actual individual rat-6" sheetId="15" r:id="rId15"/>
    <sheet name="2020 actual individual rat-7" sheetId="16" r:id="rId16"/>
    <sheet name="valuebased guidelines for" sheetId="17" r:id="rId17"/>
    <sheet name="february 2021 grants based" sheetId="18" r:id="rId18"/>
    <sheet name="performance units results" sheetId="19" r:id="rId19"/>
    <sheet name="summary compensation" sheetId="20" r:id="rId20"/>
    <sheet name="nonequity incentive plan c" sheetId="21" r:id="rId21"/>
    <sheet name="all other compensation" sheetId="22" r:id="rId22"/>
    <sheet name="grants of planbased awards" sheetId="23" r:id="rId23"/>
    <sheet name="option exercises and stock" sheetId="24" r:id="rId24"/>
    <sheet name="outstanding equity awards" sheetId="25" r:id="rId25"/>
    <sheet name="outstanding equity awards -1" sheetId="26" r:id="rId26"/>
    <sheet name="summary of termination and" sheetId="27" r:id="rId27"/>
    <sheet name="summary of termination and-1" sheetId="28" r:id="rId28"/>
    <sheet name="summary of termination and-2" sheetId="29" r:id="rId29"/>
    <sheet name="summary of termination and-3" sheetId="30" r:id="rId30"/>
    <sheet name="gaap and nongaap net produ" sheetId="31" r:id="rId31"/>
    <sheet name="gaap and nongaap operating" sheetId="32" r:id="rId32"/>
  </sheets>
  <definedNames/>
  <calcPr fullCalcOnLoad="1"/>
</workbook>
</file>

<file path=xl/sharedStrings.xml><?xml version="1.0" encoding="utf-8"?>
<sst xmlns="http://schemas.openxmlformats.org/spreadsheetml/2006/main" count="839" uniqueCount="378">
  <si>
    <t>Board Attendance, Committee Meetings and Committee Membership</t>
  </si>
  <si>
    <t>Director (1)</t>
  </si>
  <si>
    <t>Independence</t>
  </si>
  <si>
    <t>Board</t>
  </si>
  <si>
    <t>Audit 
 Committee</t>
  </si>
  <si>
    <t>CGNC</t>
  </si>
  <si>
    <t>MDCC</t>
  </si>
  <si>
    <t>S&amp;T Committee</t>
  </si>
  <si>
    <t>2020 
 Attendance at 
 Meetings (2)</t>
  </si>
  <si>
    <t>Sangeeta N. Bhatia</t>
  </si>
  <si>
    <t>100%</t>
  </si>
  <si>
    <t>Lloyd Carney</t>
  </si>
  <si>
    <t>95%</t>
  </si>
  <si>
    <t>Alan Garber</t>
  </si>
  <si>
    <t>Terrence C. Kearney</t>
  </si>
  <si>
    <t>Reshma Kewalramani</t>
  </si>
  <si>
    <t>Yuchun Lee</t>
  </si>
  <si>
    <t>Jeffrey M. Leiden</t>
  </si>
  <si>
    <t>Margaret G. McGlynn</t>
  </si>
  <si>
    <t>94%</t>
  </si>
  <si>
    <t>Diana McKenzie</t>
  </si>
  <si>
    <t>Bruce I. Sachs</t>
  </si>
  <si>
    <t>2020 Meetings</t>
  </si>
  <si>
    <t>Director Compensation</t>
  </si>
  <si>
    <t>Director</t>
  </si>
  <si>
    <t>Fees Earned or 
  Paid in Cash</t>
  </si>
  <si>
    <t>Stock 
 Awards (1)</t>
  </si>
  <si>
    <t>Option 
 Awards (1)</t>
  </si>
  <si>
    <t>All
    Other 
   Compensation (4)</t>
  </si>
  <si>
    <t>Total</t>
  </si>
  <si>
    <t>$—</t>
  </si>
  <si>
    <t>Diana McKenzie (2)</t>
  </si>
  <si>
    <t>Bruce I. Sachs (3)</t>
  </si>
  <si>
    <t>William Young</t>
  </si>
  <si>
    <t>2020 Equity Grants</t>
  </si>
  <si>
    <t>Grant</t>
  </si>
  <si>
    <t>Date</t>
  </si>
  <si>
    <t>Shares</t>
  </si>
  <si>
    <t>Exercise 
  Price</t>
  </si>
  <si>
    <t>Grant-Date 
  Fair Value</t>
  </si>
  <si>
    <t>Annual Non-Employee Director - 100% Option Grants</t>
  </si>
  <si>
    <t>June 1, 2020</t>
  </si>
  <si>
    <t>Annual Non-Employee Director - 50% Option Grants</t>
  </si>
  <si>
    <t>Annual Non-Employee Director - 100% Restricted Stock Unit Grants</t>
  </si>
  <si>
    <t>N/A</t>
  </si>
  <si>
    <t>Annual Non-Employee Director - 50% Restricted Stock Unit Grants</t>
  </si>
  <si>
    <t>Initial Restricted Stock Unit Grant to Diana McKenzie</t>
  </si>
  <si>
    <t>June 3, 2020</t>
  </si>
  <si>
    <t>Outstanding Equity</t>
  </si>
  <si>
    <t>Outstanding 
  Restricted Stock Units</t>
  </si>
  <si>
    <t>Outstanding Deferred 
  Stock Units</t>
  </si>
  <si>
    <t>Exercisable 
  Options</t>
  </si>
  <si>
    <t>Total 
  Outstanding 
  Options</t>
  </si>
  <si>
    <t>—</t>
  </si>
  <si>
    <t>Audit Fees</t>
  </si>
  <si>
    <t>Service</t>
  </si>
  <si>
    <t>2020</t>
  </si>
  <si>
    <t>2019</t>
  </si>
  <si>
    <t>Audit fees</t>
  </si>
  <si>
    <t>Audit-related fees</t>
  </si>
  <si>
    <t>Tax fees</t>
  </si>
  <si>
    <t>All other fees</t>
  </si>
  <si>
    <t>TOTAL</t>
  </si>
  <si>
    <t>Company</t>
  </si>
  <si>
    <t>Innovative and Importance of Medicines</t>
  </si>
  <si>
    <t>Information</t>
  </si>
  <si>
    <t>R&amp;D
    Expense (1)</t>
  </si>
  <si>
    <t>Operational Focus</t>
  </si>
  <si>
    <t>Innovative</t>
  </si>
  <si>
    <t>Market Position</t>
  </si>
  <si>
    <t>Industry</t>
  </si>
  <si>
    <t>$ (millions)</t>
  </si>
  <si>
    <t>% of 
  Revenue</t>
  </si>
  <si>
    <t>Global</t>
  </si>
  <si>
    <t>Commercial</t>
  </si>
  <si>
    <t>Orphan/ 
  Unmet 
  Clinical Need</t>
  </si>
  <si>
    <t>Breakthrough 
 Therapy 
   Designations (2)</t>
  </si>
  <si>
    <t>Approved 
 Drugs in Last 
   9 Years (3)</t>
  </si>
  <si>
    <t>Uses 
  Vertex 
  as Peer</t>
  </si>
  <si>
    <t>Nasdaq 100</t>
  </si>
  <si>
    <t>S&amp;P 500</t>
  </si>
  <si>
    <t>AbbVie</t>
  </si>
  <si>
    <t>Biotech</t>
  </si>
  <si>
    <t>17%</t>
  </si>
  <si>
    <t>Alexion</t>
  </si>
  <si>
    <t>Alkermes</t>
  </si>
  <si>
    <t>38%</t>
  </si>
  <si>
    <t>Amgen</t>
  </si>
  <si>
    <t>Biogen</t>
  </si>
  <si>
    <t>30%</t>
  </si>
  <si>
    <t>BioMarin</t>
  </si>
  <si>
    <t>34%</t>
  </si>
  <si>
    <t>Eli Lilly</t>
  </si>
  <si>
    <t>Pharma</t>
  </si>
  <si>
    <t>27%</t>
  </si>
  <si>
    <t>Gilead</t>
  </si>
  <si>
    <t>44%</t>
  </si>
  <si>
    <t>Incyte</t>
  </si>
  <si>
    <t>83%</t>
  </si>
  <si>
    <t>Jazz</t>
  </si>
  <si>
    <t>36%</t>
  </si>
  <si>
    <t>Regeneron</t>
  </si>
  <si>
    <t>33%</t>
  </si>
  <si>
    <t>SeaGen</t>
  </si>
  <si>
    <t>United Therapeutics</t>
  </si>
  <si>
    <t>24%</t>
  </si>
  <si>
    <t>Vertex</t>
  </si>
  <si>
    <t>29%</t>
  </si>
  <si>
    <t>Name</t>
  </si>
  <si>
    <t>2012</t>
  </si>
  <si>
    <t>2013</t>
  </si>
  <si>
    <t>2014</t>
  </si>
  <si>
    <t>2015</t>
  </si>
  <si>
    <t>2016</t>
  </si>
  <si>
    <t>2017</t>
  </si>
  <si>
    <t>2018</t>
  </si>
  <si>
    <t>% Change 
  2012 to 
  2020</t>
  </si>
  <si>
    <t>(in thousands, except percentages)</t>
  </si>
  <si>
    <t>Total Shares Granted Subject to Equity Awards</t>
  </si>
  <si>
    <t>(76)%</t>
  </si>
  <si>
    <t>Gross Burn Rate (1)</t>
  </si>
  <si>
    <t>3.6%</t>
  </si>
  <si>
    <t>2.8%</t>
  </si>
  <si>
    <t>2.4%</t>
  </si>
  <si>
    <t>2.1%</t>
  </si>
  <si>
    <t>2.0%</t>
  </si>
  <si>
    <t>1.8%</t>
  </si>
  <si>
    <t>1.7%</t>
  </si>
  <si>
    <t>1.4%</t>
  </si>
  <si>
    <t>0.7%</t>
  </si>
  <si>
    <t>Awards Canceled, Forfeited or Expired</t>
  </si>
  <si>
    <t>Net Dilution</t>
  </si>
  <si>
    <t>(77)%</t>
  </si>
  <si>
    <t>Net Burn Rate</t>
  </si>
  <si>
    <t>1.6%</t>
  </si>
  <si>
    <t>1.1%</t>
  </si>
  <si>
    <t>0.5%</t>
  </si>
  <si>
    <t>Base Salary</t>
  </si>
  <si>
    <t>Charles F. Wagner, Jr.</t>
  </si>
  <si>
    <t>David Altshuler</t>
  </si>
  <si>
    <t>Stuart A. Arbuckle</t>
  </si>
  <si>
    <t>Michael Parini</t>
  </si>
  <si>
    <t>2020 Actual Individual Ratings for Named Executive Officers</t>
  </si>
  <si>
    <t>Dr. Reshma Kewalramani</t>
  </si>
  <si>
    <t>2020 Rating:</t>
  </si>
  <si>
    <t>Leading</t>
  </si>
  <si>
    <t>Chief Executive Officer and President</t>
  </si>
  <si>
    <t>2020 Salary:</t>
  </si>
  <si>
    <t>(EVP and CMO through March 31, 2020)</t>
  </si>
  <si>
    <t>2020 Bonus:</t>
  </si>
  <si>
    <t>LTI Equity Grants (Feb 2021):</t>
  </si>
  <si>
    <t>Dr. Jeffrey Leiden</t>
  </si>
  <si>
    <t>Executive Chairman</t>
  </si>
  <si>
    <t>(CEO and President through March 31, 2020)</t>
  </si>
  <si>
    <t>Equity Grants (Feb 2021):</t>
  </si>
  <si>
    <t>EVP, Chief Financial Officer</t>
  </si>
  <si>
    <t>Dr. David M. Altshuler</t>
  </si>
  <si>
    <t>EVP, Global Research and Chief Scientific Officer</t>
  </si>
  <si>
    <t>Leading Exemplary</t>
  </si>
  <si>
    <t>EVP, Chief Commercial and Operations Officer</t>
  </si>
  <si>
    <t>EVP, Chief Administrative,</t>
  </si>
  <si>
    <t>Legal and Business Development Officer</t>
  </si>
  <si>
    <t>Individual
    Rating</t>
  </si>
  <si>
    <t>Individual 
 Performance Factor</t>
  </si>
  <si>
    <t>Not Building</t>
  </si>
  <si>
    <t>0%</t>
  </si>
  <si>
    <t>Building</t>
  </si>
  <si>
    <t>50%-80%</t>
  </si>
  <si>
    <t>Strong</t>
  </si>
  <si>
    <t>80%-120%</t>
  </si>
  <si>
    <t>120%-150%</t>
  </si>
  <si>
    <t>Leading/Exemplary</t>
  </si>
  <si>
    <t>140%-150%</t>
  </si>
  <si>
    <t>2020 
  Base Salary</t>
  </si>
  <si>
    <t>Individual 
  Incentive 
  Target</t>
  </si>
  <si>
    <t>2020 
  Target 
  Bonus</t>
  </si>
  <si>
    <t>Company 
  Performance 
  Factor</t>
  </si>
  <si>
    <t>Individual 
  Performance 
  Factor</t>
  </si>
  <si>
    <t>2020 
  Performance 
  Cash Bonus</t>
  </si>
  <si>
    <t>x</t>
  </si>
  <si>
    <t>120%</t>
  </si>
  <si>
    <t>138%</t>
  </si>
  <si>
    <t>143%</t>
  </si>
  <si>
    <t>70%</t>
  </si>
  <si>
    <t>140%</t>
  </si>
  <si>
    <t>145%</t>
  </si>
  <si>
    <t>150%</t>
  </si>
  <si>
    <t>Value-Based Guidelines for Annual NEO Equity Grants</t>
  </si>
  <si>
    <t>CEO</t>
  </si>
  <si>
    <t>EVP</t>
  </si>
  <si>
    <t>February 2021 Grants Based on 2020 Performance</t>
  </si>
  <si>
    <t>Individual 
  Performance 
  Rating</t>
  </si>
  <si>
    <t>Performance- 
  Based RSU 
  (50%)</t>
  </si>
  <si>
    <t>Time-based 
  RSU 
  (50%)</t>
  </si>
  <si>
    <t>Total Equity 
  Value</t>
  </si>
  <si>
    <t>Leading Exemplary</t>
  </si>
  <si>
    <t>Performance Units Results Table</t>
  </si>
  <si>
    <t>Award</t>
  </si>
  <si>
    <t>Below 
  Threshold</t>
  </si>
  <si>
    <t>Threshold</t>
  </si>
  <si>
    <t>Target</t>
  </si>
  <si>
    <t>Max</t>
  </si>
  <si>
    <t>Results</t>
  </si>
  <si>
    <t>Year</t>
  </si>
  <si>
    <t>Company Goal</t>
  </si>
  <si>
    <t>0% Payout</t>
  </si>
  <si>
    <t>50% Payout</t>
  </si>
  <si>
    <t>100% Payout</t>
  </si>
  <si>
    <t>200% Payout</t>
  </si>
  <si>
    <t>CF Revenue</t>
  </si>
  <si>
    <t>Payout</t>
  </si>
  <si>
    <t>2020 CF Net Product Revenues</t>
  </si>
  <si>
    <t>&lt;$5.045 billion</t>
  </si>
  <si>
    <t>$5.045 billion</t>
  </si>
  <si>
    <t>$5.205 to 
$5.225 billion</t>
  </si>
  <si>
    <t>$5.4 billion</t>
  </si>
  <si>
    <t>$6.20 billion</t>
  </si>
  <si>
    <t>200.0%</t>
  </si>
  <si>
    <t>Summary Compensation</t>
  </si>
  <si>
    <t>Name and 
  Principal Position</t>
  </si>
  <si>
    <t>Salary</t>
  </si>
  <si>
    <t>Bonus</t>
  </si>
  <si>
    <t>Non-Equity 
  Incentive Plan 
  Compensation</t>
  </si>
  <si>
    <t>All Other 
  Compensation</t>
  </si>
  <si>
    <t>Reshma Kewalramani 
  CEO and President (EVP &amp; 
  Chief Medical Officer
    through 
    March 31, 2020)</t>
  </si>
  <si>
    <t>Jeffrey M. Leiden 
  Executive Chairman (CEO 
  and President through March 31, 2020)</t>
  </si>
  <si>
    <t>Charles F. Wagner, Jr. (2) 
  EVP &amp; Chief Financial Officer</t>
  </si>
  <si>
    <t>David Altshuler 
  EVP &amp; Global Research and 
  Chief Scientific Officer</t>
  </si>
  <si>
    <t>Stuart A. Arbuckle 
  EVP &amp; Chief Commercial 
  and Operations Officer</t>
  </si>
  <si>
    <t>Michael J. Parini 
  (EVP &amp; Chief Administrative, 
  Legal and Business Development
    Officer through March 1, 2021)</t>
  </si>
  <si>
    <t>Non-Equity Incentive Plan CompensationAnnual Cash Bonus</t>
  </si>
  <si>
    <t>Base Salary</t>
  </si>
  <si>
    <t>Individual 
 Incentive 
 Target</t>
  </si>
  <si>
    <t>2020 
 Target 
 Bonus</t>
  </si>
  <si>
    <t>Company 
 Performance 
   Factor</t>
  </si>
  <si>
    <t>Individual 
 Performance 
   Factor</t>
  </si>
  <si>
    <t>2020 
 Performance 
 Cash Bonus</t>
  </si>
  <si>
    <t>All Other Compensation</t>
  </si>
  <si>
    <t>401(k) 
 Match</t>
  </si>
  <si>
    <t>Life Insurance 
   Premiums</t>
  </si>
  <si>
    <t>Matching Gift 
   Program</t>
  </si>
  <si>
    <t>Other</t>
  </si>
  <si>
    <t>Grants of Plan-Based Awards During 2020</t>
  </si>
  <si>
    <t>Estimated
                                         Possible Payouts 
 Under Non-Equity Incentive 
    Plan
                                         Awards</t>
  </si>
  <si>
    <t>Estimated
                                         Future Payouts 
 Under Equity Incentive 
 Plan Awards (shares)</t>
  </si>
  <si>
    <t>All Other 
 Stock 
 Awards: 
 Number of 
 Shares of 
 Stock or</t>
  </si>
  <si>
    <t>Grant-Date 
    Fair Value 
  of Stock and 
    Option</t>
  </si>
  <si>
    <t>Grant Date</t>
  </si>
  <si>
    <t>Threshold 
 ($)</t>
  </si>
  <si>
    <t>Target 
 ($)</t>
  </si>
  <si>
    <t>Maximum 
 ($)</t>
  </si>
  <si>
    <t>Threshold 
 (#)</t>
  </si>
  <si>
    <t>Target 
 (#)</t>
  </si>
  <si>
    <t>Maximum 
 (#)</t>
  </si>
  <si>
    <t>Units 
 (#)</t>
  </si>
  <si>
    <t>Awards 
    ($)</t>
  </si>
  <si>
    <t>Reshma</t>
  </si>
  <si>
    <t>Kewalramani</t>
  </si>
  <si>
    <t>(2a)</t>
  </si>
  <si>
    <t>2/5/2020</t>
  </si>
  <si>
    <t>(2b)</t>
  </si>
  <si>
    <t>Jeffrey M.</t>
  </si>
  <si>
    <t>Leiden</t>
  </si>
  <si>
    <t>Charles F.</t>
  </si>
  <si>
    <t>Wagner, Jr.</t>
  </si>
  <si>
    <t>David</t>
  </si>
  <si>
    <t>Altshuler</t>
  </si>
  <si>
    <t>Stuart A.</t>
  </si>
  <si>
    <t>Arbuckle</t>
  </si>
  <si>
    <t>Michael</t>
  </si>
  <si>
    <t>Parini</t>
  </si>
  <si>
    <t>Option Exercises and Stock Vested for 2020</t>
  </si>
  <si>
    <t>Option
    Awards</t>
  </si>
  <si>
    <t>Stock
                                                                                                     Awards</t>
  </si>
  <si>
    <t>Number of Shares 
 Acquired
                                                                                                                       on 
 Exercise</t>
  </si>
  <si>
    <t>Value Realized 
   on Exercise</t>
  </si>
  <si>
    <t>Number of Shares 
   Acquired on 
   Vesting</t>
  </si>
  <si>
    <t>Value Realized 
   on Vesting</t>
  </si>
  <si>
    <t>Outstanding Equity Awards at Fiscal Year-End for 2020</t>
  </si>
  <si>
    <t>Stock
    Awards</t>
  </si>
  <si>
    <t>Number
    of 
   Securities 
 Underlying 
 Unexercised   
 Options 
 Exercisable 
 (shares) (1)</t>
  </si>
  <si>
    <t>Number
    of 
   Securities
 Underlying 
 Unexercised 
 Options 
Unexercisable 
 (shares) (1)</t>
  </si>
  <si>
    <t>Option 
 Exercise 
  Price 
  (per share)</t>
  </si>
  <si>
    <t>Option 
 Expiration 
  Date</t>
  </si>
  <si>
    <t>Number of 
  Shares or 
  Units of 
  Stock 
  That 
  Have Not 
  Vested 
 (shares)</t>
  </si>
  <si>
    <t>Market 
 Value of 
  Shares or 
  Units of 
  Stock That 
  Have Not 
  Vested</t>
  </si>
  <si>
    <t>Equity Incentive 
  Plan Awards: 
  Number of 
  Unearned Shares, 
  Units or Other 
  Rights
    That 
  Have Not Vested 
  (shares)</t>
  </si>
  <si>
    <t>Equity Incentive 
  Plan Awards:  
  Market or Payout 
  Value of Unearned 
  Shares, Units  
 or Other Rights 
  That Have Not 
  Vested</t>
  </si>
  <si>
    <t>Time-based RSU</t>
  </si>
  <si>
    <t>Performance-based RSU</t>
  </si>
  <si>
    <t>Stock Options</t>
  </si>
  <si>
    <t>2/5/2028</t>
  </si>
  <si>
    <t>2/5/2029</t>
  </si>
  <si>
    <t>Jeffrey</t>
  </si>
  <si>
    <t>M. Leiden</t>
  </si>
  <si>
    <t>2/2/2027</t>
  </si>
  <si>
    <t>2/1/2026</t>
  </si>
  <si>
    <t>4/9/2029</t>
  </si>
  <si>
    <t>Number
    of 
   Securities 
 Underlying 
   Unexercised 
   Options 
 Exercisable 
 (shares) (1)</t>
  </si>
  <si>
    <t>Number
    of 
   Securities 
 Underlying 
   Unexercised 
   Options 
 Unexercisable 
 (shares) (1)</t>
  </si>
  <si>
    <t>Option 
    Exercise 
  Price 
  (per share)</t>
  </si>
  <si>
    <t>Option 
    Expiration 
  Date</t>
  </si>
  <si>
    <t>Number of 
  Shares
    or 
  Units of 
  Stock 
  That 
  Have Not  
  Vested 
  (shares)</t>
  </si>
  <si>
    <t>Market 
    Value of 
  Shares or 
  Units of 
  Stock That 
  Have Not Vested</t>
  </si>
  <si>
    <t>Equity Incentive 
    Plan Awards: 
  Number of 
  Unearned Shares,  
  Units or Other 
  Rights That  
  Have Not Vested 
    (shares)</t>
  </si>
  <si>
    <t>Equity Incentive 
    Plan Awards: 
  Market or Payout 
  Value of Unearned 
  Shares, Units 
  or Other Rights 
  That Have Not 
  Vested</t>
  </si>
  <si>
    <t>Performance-based
                                         RSU</t>
  </si>
  <si>
    <t>Stock
                                         Options</t>
  </si>
  <si>
    <t>Time-based
                                         RSU</t>
  </si>
  <si>
    <t>SUMMARY OF TERMINATION AND CHANGE OF CONTROL BENEFITS</t>
  </si>
  <si>
    <t>Voluntary 
 Termination or 
 Retirement/ 
 Termination 
 for Cause</t>
  </si>
  <si>
    <t>Separate From a 
  Change of Control, 
  Involuntary Termination 
 Other Than for Cause/ 
 Termination by Executive 
 for Good Reason</t>
  </si>
  <si>
    <t>In Connection With a 
 Change of Control, 
  Involuntary Termination 
 Other Than for Cause/ 
 Termination by Executive 
 for Good Reason</t>
  </si>
  <si>
    <t>Disability</t>
  </si>
  <si>
    <t>Death</t>
  </si>
  <si>
    <t>Cash Severance Benefits</t>
  </si>
  <si>
    <t>Continuation of Employee Benefits</t>
  </si>
  <si>
    <t>Accelerated Vesting of Stock Options</t>
  </si>
  <si>
    <t>Accelerated Vesting of Restricted Stock Units</t>
  </si>
  <si>
    <t>Name
    and Address</t>
  </si>
  <si>
    <t>Shares
    Beneficially 
 Owned (1)</t>
  </si>
  <si>
    <t>Percentage
    of 
 Total (2)</t>
  </si>
  <si>
    <t>BlackRock, Inc. (3) 
    55 East 52nd Street 
    New York, New York 10055</t>
  </si>
  <si>
    <t>9.4%</t>
  </si>
  <si>
    <t>The Vanguard Group (4) 
    100 Vanguard Blvd. 
    Malvern, Pennsylvania 19355</t>
  </si>
  <si>
    <t>7.9%</t>
  </si>
  <si>
    <t>T. Rowe Price Associates, Inc. (5) 
    100 E. Pratt Street 
    Baltimore, Maryland 21202</t>
  </si>
  <si>
    <t>7.6%</t>
  </si>
  <si>
    <t>FMR LLC (6) 
    245 Summer Street 
    Boston, Massachusetts 02210</t>
  </si>
  <si>
    <t>5.2%</t>
  </si>
  <si>
    <t>Sangeeta N. Bhatia (7)</t>
  </si>
  <si>
    <t>*</t>
  </si>
  <si>
    <t>Lloyd Carney (7)</t>
  </si>
  <si>
    <t>Alan Garber (7)</t>
  </si>
  <si>
    <t>Terrence C. Kearney (7)</t>
  </si>
  <si>
    <t>Reshma Kewalramani (7)</t>
  </si>
  <si>
    <t>Yuchun Lee (7)</t>
  </si>
  <si>
    <t>Jeffrey M. Leiden (7)</t>
  </si>
  <si>
    <t>Margaret G. McGlynn (7)</t>
  </si>
  <si>
    <t>Diana McKenzie (7)</t>
  </si>
  <si>
    <t>Bruce I. Sachs (7)</t>
  </si>
  <si>
    <t>David Altshuler (7)</t>
  </si>
  <si>
    <t>Stuart A. Arbuckle (7)</t>
  </si>
  <si>
    <t>Michael Parini (7)</t>
  </si>
  <si>
    <t>Charles F. Wagner, Jr. (7)</t>
  </si>
  <si>
    <t>All
    directors and executive officers as a group (20 persons) (7)</t>
  </si>
  <si>
    <t>0.3%</t>
  </si>
  <si>
    <t>Stock Options 
 Exercisable Within 
 60 Days of 
 March 25, 2021</t>
  </si>
  <si>
    <t>Unvested 
 Restricted Units 
 Vesting Within 
 60 Days of 
 March 25, 2021</t>
  </si>
  <si>
    <t>Deferred Stock 
 Units as of 
 March 25, 2021</t>
  </si>
  <si>
    <t>All directors and executive officers as a group (20 persons)</t>
  </si>
  <si>
    <t>Plan Category</t>
  </si>
  <si>
    <t>Number of 
 Securities 
 to be Issued Upon 
 Exercise of 
 Outstanding Options, 
 Restricted Stock Units 
 and Rights</t>
  </si>
  <si>
    <t>Weighted-Average 
 Exercise Price of 
 Outstanding Options 
 and Rights</t>
  </si>
  <si>
    <t>Number of Securities 
 Remaining Available for 
 Future Issuance Under 
 Equity Compensation Plans 
 (excluding securities 
 reflected in first column)</t>
  </si>
  <si>
    <t>Equity Compensation Plans Approved by Shareholders (1)</t>
  </si>
  <si>
    <t>Equity Compensation Plans Not Approved by Shareholders</t>
  </si>
  <si>
    <t>GAAP AND NON-GAAP NET PRODUCT REVENUES</t>
  </si>
  <si>
    <t>Twelve Months Ended December 31,</t>
  </si>
  <si>
    <t>% Change</t>
  </si>
  <si>
    <t>GAAP net product revenues</t>
  </si>
  <si>
    <t>49%</t>
  </si>
  <si>
    <t>ORKAMBI adjustment</t>
  </si>
  <si>
    <t>Non-GAAP net product revenues</t>
  </si>
  <si>
    <t>55%</t>
  </si>
  <si>
    <t>GAAP AND NON-GAAP OPERATING INCOME</t>
  </si>
  <si>
    <t>Twelve months ended December 31, 2020</t>
  </si>
  <si>
    <t>Net
    product revenues</t>
  </si>
  <si>
    <t>GAAP operating income</t>
  </si>
  <si>
    <t>Stock-based compensation expense</t>
  </si>
  <si>
    <t>Increase in fair value of contingent consideration</t>
  </si>
  <si>
    <t>Collaborative revenues and expenses</t>
  </si>
  <si>
    <t>Acquisition-related costs</t>
  </si>
  <si>
    <t>Non-GAAP operating income</t>
  </si>
  <si>
    <t>GAAP operating margin</t>
  </si>
  <si>
    <t>46%</t>
  </si>
  <si>
    <t>Non-GAAP operating margin</t>
  </si>
  <si>
    <t>56%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</si>
</sst>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,##0"/>
    <numFmt numFmtId="166" formatCode="_(\$* #,##0_);_(\$* \(#,##0\);_(\$* \-_);_(@_)"/>
    <numFmt numFmtId="167" formatCode="_(\$* #,##0.00_);_(\$* \(#,##0.00\);_(\$* \-??_);_(@_)"/>
    <numFmt numFmtId="168" formatCode="\(#,##0_);[RED]\(#,##0\)"/>
  </numFmts>
  <fonts count="3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6">
    <xf numFmtId="164" fontId="0" fillId="0" borderId="0" xfId="0" applyAlignment="1">
      <alignment/>
    </xf>
    <xf numFmtId="164" fontId="2" fillId="0" borderId="0" xfId="0" applyFont="1" applyBorder="1" applyAlignment="1">
      <alignment/>
    </xf>
    <xf numFmtId="164" fontId="2" fillId="0" borderId="0" xfId="0" applyFont="1" applyAlignment="1">
      <alignment/>
    </xf>
    <xf numFmtId="164" fontId="2" fillId="0" borderId="0" xfId="0" applyFont="1" applyAlignment="1">
      <alignment wrapText="1"/>
    </xf>
    <xf numFmtId="165" fontId="0" fillId="0" borderId="0" xfId="0" applyNumberFormat="1" applyAlignment="1">
      <alignment/>
    </xf>
    <xf numFmtId="164" fontId="0" fillId="0" borderId="0" xfId="0" applyFont="1" applyBorder="1" applyAlignment="1">
      <alignment wrapText="1"/>
    </xf>
    <xf numFmtId="164" fontId="0" fillId="0" borderId="0" xfId="0" applyFont="1" applyBorder="1" applyAlignment="1">
      <alignment/>
    </xf>
    <xf numFmtId="166" fontId="0" fillId="0" borderId="0" xfId="0" applyNumberFormat="1" applyBorder="1" applyAlignment="1">
      <alignment/>
    </xf>
    <xf numFmtId="167" fontId="0" fillId="0" borderId="0" xfId="0" applyNumberFormat="1" applyBorder="1" applyAlignment="1">
      <alignment/>
    </xf>
    <xf numFmtId="164" fontId="0" fillId="0" borderId="0" xfId="0" applyFont="1" applyAlignment="1">
      <alignment wrapText="1"/>
    </xf>
    <xf numFmtId="166" fontId="2" fillId="0" borderId="0" xfId="0" applyNumberFormat="1" applyFont="1" applyBorder="1" applyAlignment="1">
      <alignment/>
    </xf>
    <xf numFmtId="164" fontId="2" fillId="0" borderId="0" xfId="0" applyFont="1" applyBorder="1" applyAlignment="1">
      <alignment wrapText="1"/>
    </xf>
    <xf numFmtId="168" fontId="0" fillId="0" borderId="0" xfId="0" applyNumberFormat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165" fontId="2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styles" Target="styles.xml" /><Relationship Id="rId34" Type="http://schemas.openxmlformats.org/officeDocument/2006/relationships/sharedStrings" Target="sharedStrings.xml" /><Relationship Id="rId3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O15"/>
  <sheetViews>
    <sheetView tabSelected="1" workbookViewId="0" topLeftCell="A1">
      <selection activeCell="A1" sqref="A1"/>
    </sheetView>
  </sheetViews>
  <sheetFormatPr defaultColWidth="8.00390625" defaultRowHeight="15"/>
  <cols>
    <col min="1" max="1" width="19.7109375" style="0" customWidth="1"/>
    <col min="2" max="2" width="8.7109375" style="0" customWidth="1"/>
    <col min="3" max="3" width="12.7109375" style="0" customWidth="1"/>
    <col min="4" max="4" width="8.7109375" style="0" customWidth="1"/>
    <col min="5" max="5" width="10.7109375" style="0" customWidth="1"/>
    <col min="6" max="6" width="8.7109375" style="0" customWidth="1"/>
    <col min="7" max="7" width="19.7109375" style="0" customWidth="1"/>
    <col min="8" max="8" width="8.7109375" style="0" customWidth="1"/>
    <col min="9" max="9" width="10.7109375" style="0" customWidth="1"/>
    <col min="10" max="10" width="8.7109375" style="0" customWidth="1"/>
    <col min="11" max="11" width="10.7109375" style="0" customWidth="1"/>
    <col min="12" max="12" width="8.7109375" style="0" customWidth="1"/>
    <col min="13" max="13" width="13.7109375" style="0" customWidth="1"/>
    <col min="14" max="14" width="8.7109375" style="0" customWidth="1"/>
    <col min="15" max="15" width="39.7109375" style="0" customWidth="1"/>
    <col min="16" max="16384" width="8.7109375" style="0" customWidth="1"/>
  </cols>
  <sheetData>
    <row r="2" spans="1:6" ht="15">
      <c r="A2" s="1" t="s">
        <v>0</v>
      </c>
      <c r="B2" s="1"/>
      <c r="C2" s="1"/>
      <c r="D2" s="1"/>
      <c r="E2" s="1"/>
      <c r="F2" s="1"/>
    </row>
    <row r="4" spans="1:15" ht="39.75" customHeight="1">
      <c r="A4" s="2" t="s">
        <v>1</v>
      </c>
      <c r="C4" s="2" t="s">
        <v>2</v>
      </c>
      <c r="E4" s="2" t="s">
        <v>3</v>
      </c>
      <c r="G4" s="3" t="s">
        <v>4</v>
      </c>
      <c r="I4" s="2" t="s">
        <v>5</v>
      </c>
      <c r="K4" s="2" t="s">
        <v>6</v>
      </c>
      <c r="M4" s="2" t="s">
        <v>7</v>
      </c>
      <c r="O4" s="3" t="s">
        <v>8</v>
      </c>
    </row>
    <row r="5" spans="1:15" ht="15">
      <c r="A5" t="s">
        <v>9</v>
      </c>
      <c r="O5" t="s">
        <v>10</v>
      </c>
    </row>
    <row r="6" spans="1:15" ht="15">
      <c r="A6" t="s">
        <v>11</v>
      </c>
      <c r="O6" t="s">
        <v>12</v>
      </c>
    </row>
    <row r="7" spans="1:15" ht="15">
      <c r="A7" t="s">
        <v>13</v>
      </c>
      <c r="O7" t="s">
        <v>10</v>
      </c>
    </row>
    <row r="8" spans="1:15" ht="15">
      <c r="A8" t="s">
        <v>14</v>
      </c>
      <c r="O8" t="s">
        <v>10</v>
      </c>
    </row>
    <row r="9" spans="1:15" ht="15">
      <c r="A9" t="s">
        <v>15</v>
      </c>
      <c r="O9" t="s">
        <v>10</v>
      </c>
    </row>
    <row r="10" spans="1:15" ht="15">
      <c r="A10" t="s">
        <v>16</v>
      </c>
      <c r="O10" t="s">
        <v>10</v>
      </c>
    </row>
    <row r="11" spans="1:15" ht="15">
      <c r="A11" t="s">
        <v>17</v>
      </c>
      <c r="O11" t="s">
        <v>10</v>
      </c>
    </row>
    <row r="12" spans="1:15" ht="15">
      <c r="A12" t="s">
        <v>18</v>
      </c>
      <c r="O12" t="s">
        <v>19</v>
      </c>
    </row>
    <row r="13" spans="1:15" ht="15">
      <c r="A13" t="s">
        <v>20</v>
      </c>
      <c r="O13" t="s">
        <v>10</v>
      </c>
    </row>
    <row r="14" spans="1:15" ht="15">
      <c r="A14" t="s">
        <v>21</v>
      </c>
      <c r="O14" t="s">
        <v>10</v>
      </c>
    </row>
    <row r="15" spans="1:13" ht="15">
      <c r="A15" t="s">
        <v>22</v>
      </c>
      <c r="E15" s="4">
        <v>8</v>
      </c>
      <c r="G15" s="4">
        <v>11</v>
      </c>
      <c r="I15" s="4">
        <v>5</v>
      </c>
      <c r="K15" s="4">
        <v>6</v>
      </c>
      <c r="M15" s="4">
        <v>5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5"/>
  <sheetViews>
    <sheetView workbookViewId="0" topLeftCell="A1">
      <selection activeCell="A1" sqref="A1"/>
    </sheetView>
  </sheetViews>
  <sheetFormatPr defaultColWidth="8.00390625" defaultRowHeight="15"/>
  <cols>
    <col min="1" max="1" width="42.7109375" style="0" customWidth="1"/>
    <col min="2" max="2" width="8.7109375" style="0" customWidth="1"/>
    <col min="3" max="3" width="25.7109375" style="0" customWidth="1"/>
    <col min="4" max="5" width="8.7109375" style="0" customWidth="1"/>
    <col min="6" max="6" width="7.7109375" style="0" customWidth="1"/>
    <col min="7" max="16384" width="8.7109375" style="0" customWidth="1"/>
  </cols>
  <sheetData>
    <row r="2" spans="1:6" ht="15">
      <c r="A2" s="2" t="s">
        <v>151</v>
      </c>
      <c r="C2" t="s">
        <v>144</v>
      </c>
      <c r="F2" t="s">
        <v>145</v>
      </c>
    </row>
    <row r="3" spans="1:6" ht="15">
      <c r="A3" t="s">
        <v>152</v>
      </c>
      <c r="C3" t="s">
        <v>147</v>
      </c>
      <c r="E3" s="7">
        <v>1000000</v>
      </c>
      <c r="F3" s="7"/>
    </row>
    <row r="4" spans="1:6" ht="15">
      <c r="A4" t="s">
        <v>153</v>
      </c>
      <c r="C4" t="s">
        <v>149</v>
      </c>
      <c r="E4" s="7">
        <v>1973400</v>
      </c>
      <c r="F4" s="7"/>
    </row>
    <row r="5" spans="3:6" ht="15">
      <c r="C5" t="s">
        <v>154</v>
      </c>
      <c r="E5" s="7">
        <v>9000000</v>
      </c>
      <c r="F5" s="7"/>
    </row>
  </sheetData>
  <sheetProtection selectLockedCells="1" selectUnlockedCells="1"/>
  <mergeCells count="3">
    <mergeCell ref="E3:F3"/>
    <mergeCell ref="E4:F4"/>
    <mergeCell ref="E5:F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2:F5"/>
  <sheetViews>
    <sheetView workbookViewId="0" topLeftCell="A1">
      <selection activeCell="A1" sqref="A1"/>
    </sheetView>
  </sheetViews>
  <sheetFormatPr defaultColWidth="8.00390625" defaultRowHeight="15"/>
  <cols>
    <col min="1" max="1" width="28.7109375" style="0" customWidth="1"/>
    <col min="2" max="2" width="8.7109375" style="0" customWidth="1"/>
    <col min="3" max="3" width="29.7109375" style="0" customWidth="1"/>
    <col min="4" max="5" width="8.7109375" style="0" customWidth="1"/>
    <col min="6" max="6" width="7.7109375" style="0" customWidth="1"/>
    <col min="7" max="16384" width="8.7109375" style="0" customWidth="1"/>
  </cols>
  <sheetData>
    <row r="2" spans="1:6" ht="15">
      <c r="A2" s="2" t="s">
        <v>138</v>
      </c>
      <c r="C2" t="s">
        <v>144</v>
      </c>
      <c r="F2" t="s">
        <v>145</v>
      </c>
    </row>
    <row r="3" spans="1:6" ht="15">
      <c r="A3" t="s">
        <v>155</v>
      </c>
      <c r="C3" t="s">
        <v>147</v>
      </c>
      <c r="E3" s="7">
        <v>700000</v>
      </c>
      <c r="F3" s="7"/>
    </row>
    <row r="4" spans="3:6" ht="15">
      <c r="C4" t="s">
        <v>149</v>
      </c>
      <c r="E4" s="7">
        <v>946680</v>
      </c>
      <c r="F4" s="7"/>
    </row>
    <row r="5" spans="3:6" ht="15">
      <c r="C5" t="s">
        <v>150</v>
      </c>
      <c r="E5" s="7">
        <v>5000000</v>
      </c>
      <c r="F5" s="7"/>
    </row>
  </sheetData>
  <sheetProtection selectLockedCells="1" selectUnlockedCells="1"/>
  <mergeCells count="3">
    <mergeCell ref="E3:F3"/>
    <mergeCell ref="E4:F4"/>
    <mergeCell ref="E5:F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2:F5"/>
  <sheetViews>
    <sheetView workbookViewId="0" topLeftCell="A1">
      <selection activeCell="A1" sqref="A1"/>
    </sheetView>
  </sheetViews>
  <sheetFormatPr defaultColWidth="8.00390625" defaultRowHeight="15"/>
  <cols>
    <col min="1" max="1" width="49.7109375" style="0" customWidth="1"/>
    <col min="2" max="2" width="8.7109375" style="0" customWidth="1"/>
    <col min="3" max="3" width="12.7109375" style="0" customWidth="1"/>
    <col min="4" max="5" width="8.7109375" style="0" customWidth="1"/>
    <col min="6" max="6" width="7.7109375" style="0" customWidth="1"/>
    <col min="7" max="16384" width="8.7109375" style="0" customWidth="1"/>
  </cols>
  <sheetData>
    <row r="2" spans="1:6" ht="15">
      <c r="A2" s="2" t="s">
        <v>156</v>
      </c>
      <c r="C2" t="s">
        <v>144</v>
      </c>
      <c r="F2" t="s">
        <v>145</v>
      </c>
    </row>
    <row r="3" spans="1:6" ht="15">
      <c r="A3" t="s">
        <v>157</v>
      </c>
      <c r="C3" t="s">
        <v>147</v>
      </c>
      <c r="E3" s="7">
        <v>725000</v>
      </c>
      <c r="F3" s="7"/>
    </row>
    <row r="4" spans="3:6" ht="15">
      <c r="C4" t="s">
        <v>149</v>
      </c>
      <c r="E4" s="7">
        <v>1015508</v>
      </c>
      <c r="F4" s="7"/>
    </row>
    <row r="5" spans="2:6" ht="15">
      <c r="B5" s="6" t="s">
        <v>150</v>
      </c>
      <c r="C5" s="6"/>
      <c r="E5" s="7">
        <v>5000000</v>
      </c>
      <c r="F5" s="7"/>
    </row>
  </sheetData>
  <sheetProtection selectLockedCells="1" selectUnlockedCells="1"/>
  <mergeCells count="4">
    <mergeCell ref="E3:F3"/>
    <mergeCell ref="E4:F4"/>
    <mergeCell ref="B5:C5"/>
    <mergeCell ref="E5:F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2:F5"/>
  <sheetViews>
    <sheetView workbookViewId="0" topLeftCell="A1">
      <selection activeCell="A1" sqref="A1"/>
    </sheetView>
  </sheetViews>
  <sheetFormatPr defaultColWidth="8.00390625" defaultRowHeight="15"/>
  <cols>
    <col min="1" max="1" width="44.7109375" style="0" customWidth="1"/>
    <col min="2" max="2" width="8.7109375" style="0" customWidth="1"/>
    <col min="3" max="3" width="12.7109375" style="0" customWidth="1"/>
    <col min="4" max="16384" width="8.7109375" style="0" customWidth="1"/>
  </cols>
  <sheetData>
    <row r="2" spans="1:6" ht="15">
      <c r="A2" s="2" t="s">
        <v>140</v>
      </c>
      <c r="C2" t="s">
        <v>144</v>
      </c>
      <c r="D2" s="6" t="s">
        <v>158</v>
      </c>
      <c r="E2" s="6"/>
      <c r="F2" s="6"/>
    </row>
    <row r="3" spans="1:6" ht="15">
      <c r="A3" t="s">
        <v>159</v>
      </c>
      <c r="C3" t="s">
        <v>147</v>
      </c>
      <c r="E3" s="7">
        <v>800000</v>
      </c>
      <c r="F3" s="7"/>
    </row>
    <row r="4" spans="3:6" ht="15">
      <c r="C4" t="s">
        <v>149</v>
      </c>
      <c r="E4" s="7">
        <v>1159200</v>
      </c>
      <c r="F4" s="7"/>
    </row>
    <row r="5" spans="2:6" ht="15">
      <c r="B5" s="6" t="s">
        <v>150</v>
      </c>
      <c r="C5" s="6"/>
      <c r="E5" s="7">
        <v>6000000</v>
      </c>
      <c r="F5" s="7"/>
    </row>
  </sheetData>
  <sheetProtection selectLockedCells="1" selectUnlockedCells="1"/>
  <mergeCells count="5">
    <mergeCell ref="D2:F2"/>
    <mergeCell ref="E3:F3"/>
    <mergeCell ref="E4:F4"/>
    <mergeCell ref="B5:C5"/>
    <mergeCell ref="E5:F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2:F5"/>
  <sheetViews>
    <sheetView workbookViewId="0" topLeftCell="A1">
      <selection activeCell="A1" sqref="A1"/>
    </sheetView>
  </sheetViews>
  <sheetFormatPr defaultColWidth="8.00390625" defaultRowHeight="15"/>
  <cols>
    <col min="1" max="1" width="38.7109375" style="0" customWidth="1"/>
    <col min="2" max="2" width="8.7109375" style="0" customWidth="1"/>
    <col min="3" max="3" width="12.7109375" style="0" customWidth="1"/>
    <col min="4" max="16384" width="8.7109375" style="0" customWidth="1"/>
  </cols>
  <sheetData>
    <row r="2" spans="1:6" ht="15">
      <c r="A2" s="2" t="s">
        <v>141</v>
      </c>
      <c r="C2" t="s">
        <v>144</v>
      </c>
      <c r="E2" s="6" t="s">
        <v>145</v>
      </c>
      <c r="F2" s="6"/>
    </row>
    <row r="3" spans="1:6" ht="15">
      <c r="A3" t="s">
        <v>160</v>
      </c>
      <c r="C3" t="s">
        <v>147</v>
      </c>
      <c r="E3" s="7">
        <v>800000</v>
      </c>
      <c r="F3" s="7"/>
    </row>
    <row r="4" spans="1:6" ht="15">
      <c r="A4" t="s">
        <v>161</v>
      </c>
      <c r="C4" t="s">
        <v>149</v>
      </c>
      <c r="E4" s="7">
        <v>1081920</v>
      </c>
      <c r="F4" s="7"/>
    </row>
    <row r="5" spans="2:6" ht="15">
      <c r="B5" s="6" t="s">
        <v>150</v>
      </c>
      <c r="C5" s="6"/>
      <c r="E5" s="7">
        <v>5000000</v>
      </c>
      <c r="F5" s="7"/>
    </row>
  </sheetData>
  <sheetProtection selectLockedCells="1" selectUnlockedCells="1"/>
  <mergeCells count="5">
    <mergeCell ref="E2:F2"/>
    <mergeCell ref="E3:F3"/>
    <mergeCell ref="E4:F4"/>
    <mergeCell ref="B5:C5"/>
    <mergeCell ref="E5:F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2:B7"/>
  <sheetViews>
    <sheetView workbookViewId="0" topLeftCell="A1">
      <selection activeCell="A1" sqref="A1"/>
    </sheetView>
  </sheetViews>
  <sheetFormatPr defaultColWidth="8.00390625" defaultRowHeight="15"/>
  <cols>
    <col min="1" max="1" width="21.7109375" style="0" customWidth="1"/>
    <col min="2" max="2" width="33.7109375" style="0" customWidth="1"/>
    <col min="3" max="16384" width="8.7109375" style="0" customWidth="1"/>
  </cols>
  <sheetData>
    <row r="2" spans="1:2" ht="39.75" customHeight="1">
      <c r="A2" s="3" t="s">
        <v>162</v>
      </c>
      <c r="B2" s="3" t="s">
        <v>163</v>
      </c>
    </row>
    <row r="3" spans="1:2" ht="15">
      <c r="A3" t="s">
        <v>164</v>
      </c>
      <c r="B3" t="s">
        <v>165</v>
      </c>
    </row>
    <row r="4" spans="1:2" ht="15">
      <c r="A4" t="s">
        <v>166</v>
      </c>
      <c r="B4" t="s">
        <v>167</v>
      </c>
    </row>
    <row r="5" spans="1:2" ht="15">
      <c r="A5" t="s">
        <v>168</v>
      </c>
      <c r="B5" t="s">
        <v>169</v>
      </c>
    </row>
    <row r="6" spans="1:2" ht="15">
      <c r="A6" t="s">
        <v>145</v>
      </c>
      <c r="B6" t="s">
        <v>170</v>
      </c>
    </row>
    <row r="7" spans="1:2" ht="15">
      <c r="A7" t="s">
        <v>171</v>
      </c>
      <c r="B7" t="s">
        <v>172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2:AB8"/>
  <sheetViews>
    <sheetView workbookViewId="0" topLeftCell="A1">
      <selection activeCell="A1" sqref="A1"/>
    </sheetView>
  </sheetViews>
  <sheetFormatPr defaultColWidth="8.00390625" defaultRowHeight="15"/>
  <cols>
    <col min="1" max="1" width="22.7109375" style="0" customWidth="1"/>
    <col min="2" max="6" width="8.7109375" style="0" customWidth="1"/>
    <col min="7" max="7" width="1.7109375" style="0" customWidth="1"/>
    <col min="8" max="8" width="4.7109375" style="0" customWidth="1"/>
    <col min="9" max="10" width="8.7109375" style="0" customWidth="1"/>
    <col min="11" max="11" width="1.7109375" style="0" customWidth="1"/>
    <col min="12" max="16" width="8.7109375" style="0" customWidth="1"/>
    <col min="17" max="17" width="1.7109375" style="0" customWidth="1"/>
    <col min="18" max="18" width="4.7109375" style="0" customWidth="1"/>
    <col min="19" max="20" width="8.7109375" style="0" customWidth="1"/>
    <col min="21" max="21" width="1.7109375" style="0" customWidth="1"/>
    <col min="22" max="22" width="4.7109375" style="0" customWidth="1"/>
    <col min="23" max="24" width="8.7109375" style="0" customWidth="1"/>
    <col min="25" max="25" width="1.7109375" style="0" customWidth="1"/>
    <col min="26" max="16384" width="8.7109375" style="0" customWidth="1"/>
  </cols>
  <sheetData>
    <row r="2" spans="1:28" ht="39.75" customHeight="1">
      <c r="A2" t="s">
        <v>108</v>
      </c>
      <c r="C2" s="5" t="s">
        <v>173</v>
      </c>
      <c r="D2" s="5"/>
      <c r="G2" s="5" t="s">
        <v>174</v>
      </c>
      <c r="H2" s="5"/>
      <c r="M2" s="5" t="s">
        <v>175</v>
      </c>
      <c r="N2" s="5"/>
      <c r="Q2" s="5" t="s">
        <v>176</v>
      </c>
      <c r="R2" s="5"/>
      <c r="U2" s="5" t="s">
        <v>177</v>
      </c>
      <c r="V2" s="5"/>
      <c r="AA2" s="5" t="s">
        <v>178</v>
      </c>
      <c r="AB2" s="5"/>
    </row>
    <row r="3" spans="1:28" ht="15">
      <c r="A3" t="s">
        <v>15</v>
      </c>
      <c r="C3" s="7">
        <v>1150000</v>
      </c>
      <c r="D3" s="7"/>
      <c r="G3" t="s">
        <v>179</v>
      </c>
      <c r="H3" t="s">
        <v>180</v>
      </c>
      <c r="K3" t="e">
        <f aca="true" t="shared" si="0" ref="K3:K8">#N/A</f>
        <v>#N/A</v>
      </c>
      <c r="M3" s="7">
        <v>1380000</v>
      </c>
      <c r="N3" s="7"/>
      <c r="Q3" t="s">
        <v>179</v>
      </c>
      <c r="R3" t="s">
        <v>181</v>
      </c>
      <c r="U3" t="s">
        <v>179</v>
      </c>
      <c r="V3" t="s">
        <v>182</v>
      </c>
      <c r="Y3" t="e">
        <f aca="true" t="shared" si="1" ref="Y3:Y8">#N/A</f>
        <v>#N/A</v>
      </c>
      <c r="AA3" s="7">
        <v>2723292</v>
      </c>
      <c r="AB3" s="7"/>
    </row>
    <row r="4" spans="1:28" ht="15">
      <c r="A4" t="s">
        <v>17</v>
      </c>
      <c r="C4" s="7">
        <v>1000000</v>
      </c>
      <c r="D4" s="7"/>
      <c r="G4" t="s">
        <v>179</v>
      </c>
      <c r="H4" t="s">
        <v>10</v>
      </c>
      <c r="K4" t="e">
        <f t="shared" si="0"/>
        <v>#N/A</v>
      </c>
      <c r="M4" s="7">
        <v>1000000</v>
      </c>
      <c r="N4" s="7"/>
      <c r="Q4" t="s">
        <v>179</v>
      </c>
      <c r="R4" t="s">
        <v>181</v>
      </c>
      <c r="U4" t="s">
        <v>179</v>
      </c>
      <c r="V4" t="s">
        <v>182</v>
      </c>
      <c r="Y4" t="e">
        <f t="shared" si="1"/>
        <v>#N/A</v>
      </c>
      <c r="AA4" s="7">
        <v>1973400</v>
      </c>
      <c r="AB4" s="7"/>
    </row>
    <row r="5" spans="1:28" ht="15">
      <c r="A5" t="s">
        <v>138</v>
      </c>
      <c r="C5" s="7">
        <v>700000</v>
      </c>
      <c r="D5" s="7"/>
      <c r="G5" t="s">
        <v>179</v>
      </c>
      <c r="H5" t="s">
        <v>183</v>
      </c>
      <c r="K5" t="e">
        <f t="shared" si="0"/>
        <v>#N/A</v>
      </c>
      <c r="M5" s="7">
        <v>490000</v>
      </c>
      <c r="N5" s="7"/>
      <c r="Q5" t="s">
        <v>179</v>
      </c>
      <c r="R5" t="s">
        <v>181</v>
      </c>
      <c r="U5" t="s">
        <v>179</v>
      </c>
      <c r="V5" t="s">
        <v>184</v>
      </c>
      <c r="Y5" t="e">
        <f t="shared" si="1"/>
        <v>#N/A</v>
      </c>
      <c r="AA5" s="7">
        <v>946680</v>
      </c>
      <c r="AB5" s="7"/>
    </row>
    <row r="6" spans="1:28" ht="15">
      <c r="A6" t="s">
        <v>139</v>
      </c>
      <c r="C6" s="7">
        <v>725000</v>
      </c>
      <c r="D6" s="7"/>
      <c r="G6" t="s">
        <v>179</v>
      </c>
      <c r="H6" t="s">
        <v>183</v>
      </c>
      <c r="K6" t="e">
        <f t="shared" si="0"/>
        <v>#N/A</v>
      </c>
      <c r="M6" s="7">
        <v>507500</v>
      </c>
      <c r="N6" s="7"/>
      <c r="Q6" t="s">
        <v>179</v>
      </c>
      <c r="R6" t="s">
        <v>181</v>
      </c>
      <c r="U6" t="s">
        <v>179</v>
      </c>
      <c r="V6" t="s">
        <v>185</v>
      </c>
      <c r="Y6" t="e">
        <f t="shared" si="1"/>
        <v>#N/A</v>
      </c>
      <c r="AA6" s="7">
        <v>1015508</v>
      </c>
      <c r="AB6" s="7"/>
    </row>
    <row r="7" spans="1:28" ht="15">
      <c r="A7" t="s">
        <v>140</v>
      </c>
      <c r="C7" s="7">
        <v>800000</v>
      </c>
      <c r="D7" s="7"/>
      <c r="G7" t="s">
        <v>179</v>
      </c>
      <c r="H7" t="s">
        <v>183</v>
      </c>
      <c r="K7" t="e">
        <f t="shared" si="0"/>
        <v>#N/A</v>
      </c>
      <c r="M7" s="7">
        <v>560000</v>
      </c>
      <c r="N7" s="7"/>
      <c r="Q7" t="s">
        <v>179</v>
      </c>
      <c r="R7" t="s">
        <v>181</v>
      </c>
      <c r="U7" t="s">
        <v>179</v>
      </c>
      <c r="V7" t="s">
        <v>186</v>
      </c>
      <c r="Y7" t="e">
        <f t="shared" si="1"/>
        <v>#N/A</v>
      </c>
      <c r="AA7" s="7">
        <v>1159200</v>
      </c>
      <c r="AB7" s="7"/>
    </row>
    <row r="8" spans="1:28" ht="15">
      <c r="A8" t="s">
        <v>141</v>
      </c>
      <c r="C8" s="7">
        <v>800000</v>
      </c>
      <c r="D8" s="7"/>
      <c r="G8" t="s">
        <v>179</v>
      </c>
      <c r="H8" t="s">
        <v>183</v>
      </c>
      <c r="K8" t="e">
        <f t="shared" si="0"/>
        <v>#N/A</v>
      </c>
      <c r="M8" s="7">
        <v>560000</v>
      </c>
      <c r="N8" s="7"/>
      <c r="Q8" t="s">
        <v>179</v>
      </c>
      <c r="R8" t="s">
        <v>181</v>
      </c>
      <c r="U8" t="s">
        <v>179</v>
      </c>
      <c r="V8" t="s">
        <v>184</v>
      </c>
      <c r="Y8" t="e">
        <f t="shared" si="1"/>
        <v>#N/A</v>
      </c>
      <c r="AA8" s="7">
        <v>1081920</v>
      </c>
      <c r="AB8" s="7"/>
    </row>
  </sheetData>
  <sheetProtection selectLockedCells="1" selectUnlockedCells="1"/>
  <mergeCells count="24">
    <mergeCell ref="C2:D2"/>
    <mergeCell ref="G2:H2"/>
    <mergeCell ref="M2:N2"/>
    <mergeCell ref="Q2:R2"/>
    <mergeCell ref="U2:V2"/>
    <mergeCell ref="AA2:AB2"/>
    <mergeCell ref="C3:D3"/>
    <mergeCell ref="M3:N3"/>
    <mergeCell ref="AA3:AB3"/>
    <mergeCell ref="C4:D4"/>
    <mergeCell ref="M4:N4"/>
    <mergeCell ref="AA4:AB4"/>
    <mergeCell ref="C5:D5"/>
    <mergeCell ref="M5:N5"/>
    <mergeCell ref="AA5:AB5"/>
    <mergeCell ref="C6:D6"/>
    <mergeCell ref="M6:N6"/>
    <mergeCell ref="AA6:AB6"/>
    <mergeCell ref="C7:D7"/>
    <mergeCell ref="M7:N7"/>
    <mergeCell ref="AA7:AB7"/>
    <mergeCell ref="C8:D8"/>
    <mergeCell ref="M8:N8"/>
    <mergeCell ref="AA8:AB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2:T6"/>
  <sheetViews>
    <sheetView workbookViewId="0" topLeftCell="A1">
      <selection activeCell="A1" sqref="A1"/>
    </sheetView>
  </sheetViews>
  <sheetFormatPr defaultColWidth="8.00390625" defaultRowHeight="15"/>
  <cols>
    <col min="1" max="1" width="3.7109375" style="0" customWidth="1"/>
    <col min="2" max="16384" width="8.7109375" style="0" customWidth="1"/>
  </cols>
  <sheetData>
    <row r="2" spans="1:6" ht="15">
      <c r="A2" s="1" t="s">
        <v>187</v>
      </c>
      <c r="B2" s="1"/>
      <c r="C2" s="1"/>
      <c r="D2" s="1"/>
      <c r="E2" s="1"/>
      <c r="F2" s="1"/>
    </row>
    <row r="4" spans="3:20" ht="15">
      <c r="C4" s="6" t="s">
        <v>164</v>
      </c>
      <c r="D4" s="6"/>
      <c r="G4" s="6" t="s">
        <v>166</v>
      </c>
      <c r="H4" s="6"/>
      <c r="K4" s="6" t="s">
        <v>168</v>
      </c>
      <c r="L4" s="6"/>
      <c r="O4" s="6" t="s">
        <v>145</v>
      </c>
      <c r="P4" s="6"/>
      <c r="S4" s="6" t="s">
        <v>158</v>
      </c>
      <c r="T4" s="6"/>
    </row>
    <row r="5" spans="1:20" ht="15">
      <c r="A5" t="s">
        <v>188</v>
      </c>
      <c r="C5" s="6" t="s">
        <v>30</v>
      </c>
      <c r="D5" s="6"/>
      <c r="G5" s="7">
        <v>5500000</v>
      </c>
      <c r="H5" s="7"/>
      <c r="K5" s="7">
        <v>11000000</v>
      </c>
      <c r="L5" s="7"/>
      <c r="O5" s="7">
        <v>12485000</v>
      </c>
      <c r="P5" s="7"/>
      <c r="S5" s="7">
        <v>13970000</v>
      </c>
      <c r="T5" s="7"/>
    </row>
    <row r="6" spans="1:20" ht="15">
      <c r="A6" t="s">
        <v>189</v>
      </c>
      <c r="C6" s="6" t="s">
        <v>30</v>
      </c>
      <c r="D6" s="6"/>
      <c r="G6" s="7">
        <v>2000000</v>
      </c>
      <c r="H6" s="7"/>
      <c r="K6" s="7">
        <v>4000000</v>
      </c>
      <c r="L6" s="7"/>
      <c r="O6" s="7">
        <v>5000000</v>
      </c>
      <c r="P6" s="7"/>
      <c r="S6" s="7">
        <v>6000000</v>
      </c>
      <c r="T6" s="7"/>
    </row>
  </sheetData>
  <sheetProtection selectLockedCells="1" selectUnlockedCells="1"/>
  <mergeCells count="16">
    <mergeCell ref="A2:F2"/>
    <mergeCell ref="C4:D4"/>
    <mergeCell ref="G4:H4"/>
    <mergeCell ref="K4:L4"/>
    <mergeCell ref="O4:P4"/>
    <mergeCell ref="S4:T4"/>
    <mergeCell ref="C5:D5"/>
    <mergeCell ref="G5:H5"/>
    <mergeCell ref="K5:L5"/>
    <mergeCell ref="O5:P5"/>
    <mergeCell ref="S5:T5"/>
    <mergeCell ref="C6:D6"/>
    <mergeCell ref="G6:H6"/>
    <mergeCell ref="K6:L6"/>
    <mergeCell ref="O6:P6"/>
    <mergeCell ref="S6:T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8.xml><?xml version="1.0" encoding="utf-8"?>
<worksheet xmlns="http://schemas.openxmlformats.org/spreadsheetml/2006/main" xmlns:r="http://schemas.openxmlformats.org/officeDocument/2006/relationships">
  <dimension ref="A2:N9"/>
  <sheetViews>
    <sheetView workbookViewId="0" topLeftCell="A1">
      <selection activeCell="A1" sqref="A1"/>
    </sheetView>
  </sheetViews>
  <sheetFormatPr defaultColWidth="8.00390625" defaultRowHeight="15"/>
  <cols>
    <col min="1" max="1" width="22.7109375" style="0" customWidth="1"/>
    <col min="2" max="2" width="8.7109375" style="0" customWidth="1"/>
    <col min="3" max="3" width="35.7109375" style="0" customWidth="1"/>
    <col min="4" max="16384" width="8.7109375" style="0" customWidth="1"/>
  </cols>
  <sheetData>
    <row r="2" spans="1:6" ht="15">
      <c r="A2" s="1" t="s">
        <v>190</v>
      </c>
      <c r="B2" s="1"/>
      <c r="C2" s="1"/>
      <c r="D2" s="1"/>
      <c r="E2" s="1"/>
      <c r="F2" s="1"/>
    </row>
    <row r="4" spans="1:14" ht="39.75" customHeight="1">
      <c r="A4" t="s">
        <v>108</v>
      </c>
      <c r="C4" s="9" t="s">
        <v>191</v>
      </c>
      <c r="E4" s="5" t="s">
        <v>192</v>
      </c>
      <c r="F4" s="5"/>
      <c r="I4" s="5" t="s">
        <v>193</v>
      </c>
      <c r="J4" s="5"/>
      <c r="M4" s="11" t="s">
        <v>194</v>
      </c>
      <c r="N4" s="11"/>
    </row>
    <row r="5" spans="1:14" ht="15">
      <c r="A5" t="s">
        <v>15</v>
      </c>
      <c r="C5" t="s">
        <v>145</v>
      </c>
      <c r="E5" s="7">
        <v>6242500</v>
      </c>
      <c r="F5" s="7"/>
      <c r="I5" s="7">
        <v>6242500</v>
      </c>
      <c r="J5" s="7"/>
      <c r="M5" s="7">
        <v>12485000</v>
      </c>
      <c r="N5" s="7"/>
    </row>
    <row r="6" spans="1:14" ht="15">
      <c r="A6" t="s">
        <v>138</v>
      </c>
      <c r="C6" t="s">
        <v>145</v>
      </c>
      <c r="E6" s="7">
        <v>2500000</v>
      </c>
      <c r="F6" s="7"/>
      <c r="I6" s="7">
        <v>2500000</v>
      </c>
      <c r="J6" s="7"/>
      <c r="M6" s="7">
        <v>5000000</v>
      </c>
      <c r="N6" s="7"/>
    </row>
    <row r="7" spans="1:14" ht="15">
      <c r="A7" t="s">
        <v>139</v>
      </c>
      <c r="C7" t="s">
        <v>145</v>
      </c>
      <c r="E7" s="7">
        <v>2500000</v>
      </c>
      <c r="F7" s="7"/>
      <c r="I7" s="7">
        <v>2500000</v>
      </c>
      <c r="J7" s="7"/>
      <c r="M7" s="7">
        <v>5000000</v>
      </c>
      <c r="N7" s="7"/>
    </row>
    <row r="8" spans="1:14" ht="15">
      <c r="A8" t="s">
        <v>140</v>
      </c>
      <c r="C8" t="s">
        <v>195</v>
      </c>
      <c r="E8" s="7">
        <v>3000000</v>
      </c>
      <c r="F8" s="7"/>
      <c r="I8" s="7">
        <v>3000000</v>
      </c>
      <c r="J8" s="7"/>
      <c r="M8" s="7">
        <v>6000000</v>
      </c>
      <c r="N8" s="7"/>
    </row>
    <row r="9" spans="1:14" ht="15">
      <c r="A9" t="s">
        <v>141</v>
      </c>
      <c r="C9" t="s">
        <v>145</v>
      </c>
      <c r="E9" s="7">
        <v>2500000</v>
      </c>
      <c r="F9" s="7"/>
      <c r="I9" s="7">
        <v>2500000</v>
      </c>
      <c r="J9" s="7"/>
      <c r="M9" s="7">
        <v>5000000</v>
      </c>
      <c r="N9" s="7"/>
    </row>
  </sheetData>
  <sheetProtection selectLockedCells="1" selectUnlockedCells="1"/>
  <mergeCells count="19">
    <mergeCell ref="A2:F2"/>
    <mergeCell ref="E4:F4"/>
    <mergeCell ref="I4:J4"/>
    <mergeCell ref="M4:N4"/>
    <mergeCell ref="E5:F5"/>
    <mergeCell ref="I5:J5"/>
    <mergeCell ref="M5:N5"/>
    <mergeCell ref="E6:F6"/>
    <mergeCell ref="I6:J6"/>
    <mergeCell ref="M6:N6"/>
    <mergeCell ref="E7:F7"/>
    <mergeCell ref="I7:J7"/>
    <mergeCell ref="M7:N7"/>
    <mergeCell ref="E8:F8"/>
    <mergeCell ref="I8:J8"/>
    <mergeCell ref="M8:N8"/>
    <mergeCell ref="E9:F9"/>
    <mergeCell ref="I9:J9"/>
    <mergeCell ref="M9:N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9.xml><?xml version="1.0" encoding="utf-8"?>
<worksheet xmlns="http://schemas.openxmlformats.org/spreadsheetml/2006/main" xmlns:r="http://schemas.openxmlformats.org/officeDocument/2006/relationships">
  <dimension ref="A2:W6"/>
  <sheetViews>
    <sheetView workbookViewId="0" topLeftCell="A1">
      <selection activeCell="A1" sqref="A1"/>
    </sheetView>
  </sheetViews>
  <sheetFormatPr defaultColWidth="8.00390625" defaultRowHeight="15"/>
  <cols>
    <col min="1" max="1" width="5.7109375" style="0" customWidth="1"/>
    <col min="2" max="2" width="8.7109375" style="0" customWidth="1"/>
    <col min="3" max="3" width="28.7109375" style="0" customWidth="1"/>
    <col min="4" max="4" width="8.7109375" style="0" customWidth="1"/>
    <col min="5" max="5" width="18.7109375" style="0" customWidth="1"/>
    <col min="6" max="16384" width="8.7109375" style="0" customWidth="1"/>
  </cols>
  <sheetData>
    <row r="2" spans="1:6" ht="15">
      <c r="A2" s="1" t="s">
        <v>196</v>
      </c>
      <c r="B2" s="1"/>
      <c r="C2" s="1"/>
      <c r="D2" s="1"/>
      <c r="E2" s="1"/>
      <c r="F2" s="1"/>
    </row>
    <row r="4" spans="1:23" ht="39.75" customHeight="1">
      <c r="A4" t="s">
        <v>197</v>
      </c>
      <c r="E4" s="9" t="s">
        <v>198</v>
      </c>
      <c r="G4" s="6" t="s">
        <v>199</v>
      </c>
      <c r="H4" s="6"/>
      <c r="K4" s="6" t="s">
        <v>200</v>
      </c>
      <c r="L4" s="6"/>
      <c r="O4" s="6" t="s">
        <v>201</v>
      </c>
      <c r="P4" s="6"/>
      <c r="S4" s="6" t="s">
        <v>202</v>
      </c>
      <c r="T4" s="6"/>
      <c r="U4" s="6"/>
      <c r="V4" s="6"/>
      <c r="W4" s="6"/>
    </row>
    <row r="5" spans="1:23" ht="15">
      <c r="A5" t="s">
        <v>203</v>
      </c>
      <c r="C5" t="s">
        <v>204</v>
      </c>
      <c r="E5" t="s">
        <v>205</v>
      </c>
      <c r="G5" s="6" t="s">
        <v>206</v>
      </c>
      <c r="H5" s="6"/>
      <c r="K5" s="6" t="s">
        <v>207</v>
      </c>
      <c r="L5" s="6"/>
      <c r="O5" s="6" t="s">
        <v>208</v>
      </c>
      <c r="P5" s="6"/>
      <c r="S5" s="6" t="s">
        <v>209</v>
      </c>
      <c r="T5" s="6"/>
      <c r="W5" t="s">
        <v>210</v>
      </c>
    </row>
    <row r="6" spans="1:23" ht="39.75" customHeight="1">
      <c r="A6">
        <v>2020</v>
      </c>
      <c r="C6" t="s">
        <v>211</v>
      </c>
      <c r="E6" t="s">
        <v>212</v>
      </c>
      <c r="G6" s="6" t="s">
        <v>213</v>
      </c>
      <c r="H6" s="6"/>
      <c r="K6" s="5" t="s">
        <v>214</v>
      </c>
      <c r="L6" s="5"/>
      <c r="O6" s="6" t="s">
        <v>215</v>
      </c>
      <c r="P6" s="6"/>
      <c r="S6" s="6" t="s">
        <v>216</v>
      </c>
      <c r="T6" s="6"/>
      <c r="W6" t="s">
        <v>217</v>
      </c>
    </row>
  </sheetData>
  <sheetProtection selectLockedCells="1" selectUnlockedCells="1"/>
  <mergeCells count="13">
    <mergeCell ref="A2:F2"/>
    <mergeCell ref="G4:H4"/>
    <mergeCell ref="K4:L4"/>
    <mergeCell ref="O4:P4"/>
    <mergeCell ref="S4:W4"/>
    <mergeCell ref="G5:H5"/>
    <mergeCell ref="K5:L5"/>
    <mergeCell ref="O5:P5"/>
    <mergeCell ref="S5:T5"/>
    <mergeCell ref="G6:H6"/>
    <mergeCell ref="K6:L6"/>
    <mergeCell ref="O6:P6"/>
    <mergeCell ref="S6:T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2:T13"/>
  <sheetViews>
    <sheetView workbookViewId="0" topLeftCell="A1">
      <selection activeCell="A1" sqref="A1"/>
    </sheetView>
  </sheetViews>
  <sheetFormatPr defaultColWidth="8.00390625" defaultRowHeight="15"/>
  <cols>
    <col min="1" max="1" width="19.7109375" style="0" customWidth="1"/>
    <col min="2" max="16384" width="8.7109375" style="0" customWidth="1"/>
  </cols>
  <sheetData>
    <row r="2" spans="1:6" ht="15">
      <c r="A2" s="1" t="s">
        <v>23</v>
      </c>
      <c r="B2" s="1"/>
      <c r="C2" s="1"/>
      <c r="D2" s="1"/>
      <c r="E2" s="1"/>
      <c r="F2" s="1"/>
    </row>
    <row r="4" spans="1:20" ht="39.75" customHeight="1">
      <c r="A4" t="s">
        <v>24</v>
      </c>
      <c r="C4" s="5" t="s">
        <v>25</v>
      </c>
      <c r="D4" s="5"/>
      <c r="G4" s="5" t="s">
        <v>26</v>
      </c>
      <c r="H4" s="5"/>
      <c r="K4" s="5" t="s">
        <v>27</v>
      </c>
      <c r="L4" s="5"/>
      <c r="O4" s="5" t="s">
        <v>28</v>
      </c>
      <c r="P4" s="5"/>
      <c r="S4" s="6" t="s">
        <v>29</v>
      </c>
      <c r="T4" s="6"/>
    </row>
    <row r="5" spans="1:20" ht="15">
      <c r="A5" t="s">
        <v>9</v>
      </c>
      <c r="C5" s="7">
        <v>130000</v>
      </c>
      <c r="D5" s="7"/>
      <c r="G5" s="7">
        <v>400205</v>
      </c>
      <c r="H5" s="7"/>
      <c r="K5" s="6" t="s">
        <v>30</v>
      </c>
      <c r="L5" s="6"/>
      <c r="O5" s="6" t="s">
        <v>30</v>
      </c>
      <c r="P5" s="6"/>
      <c r="S5" s="7">
        <v>530205</v>
      </c>
      <c r="T5" s="7"/>
    </row>
    <row r="6" spans="1:20" ht="15">
      <c r="A6" t="s">
        <v>11</v>
      </c>
      <c r="C6" s="7">
        <v>115000</v>
      </c>
      <c r="D6" s="7"/>
      <c r="G6" s="7">
        <v>400205</v>
      </c>
      <c r="H6" s="7"/>
      <c r="K6" s="6" t="s">
        <v>30</v>
      </c>
      <c r="L6" s="6"/>
      <c r="O6" s="7">
        <v>25000</v>
      </c>
      <c r="P6" s="7"/>
      <c r="S6" s="7">
        <v>540205</v>
      </c>
      <c r="T6" s="7"/>
    </row>
    <row r="7" spans="1:20" ht="15">
      <c r="A7" t="s">
        <v>13</v>
      </c>
      <c r="C7" s="7">
        <v>125000</v>
      </c>
      <c r="D7" s="7"/>
      <c r="G7" s="7">
        <v>200103</v>
      </c>
      <c r="H7" s="7"/>
      <c r="K7" s="7">
        <v>200074</v>
      </c>
      <c r="L7" s="7"/>
      <c r="O7" s="6" t="s">
        <v>30</v>
      </c>
      <c r="P7" s="6"/>
      <c r="S7" s="7">
        <v>525177</v>
      </c>
      <c r="T7" s="7"/>
    </row>
    <row r="8" spans="1:20" ht="15">
      <c r="A8" t="s">
        <v>14</v>
      </c>
      <c r="C8" s="7">
        <v>142500</v>
      </c>
      <c r="D8" s="7"/>
      <c r="G8" s="6" t="s">
        <v>30</v>
      </c>
      <c r="H8" s="6"/>
      <c r="K8" s="7">
        <v>400060</v>
      </c>
      <c r="L8" s="7"/>
      <c r="O8" s="6" t="s">
        <v>30</v>
      </c>
      <c r="P8" s="6"/>
      <c r="S8" s="7">
        <v>542560</v>
      </c>
      <c r="T8" s="7"/>
    </row>
    <row r="9" spans="1:20" ht="15">
      <c r="A9" t="s">
        <v>16</v>
      </c>
      <c r="C9" s="7">
        <v>127500</v>
      </c>
      <c r="D9" s="7"/>
      <c r="G9" s="6" t="s">
        <v>30</v>
      </c>
      <c r="H9" s="6"/>
      <c r="K9" s="7">
        <v>400060</v>
      </c>
      <c r="L9" s="7"/>
      <c r="O9" s="7">
        <v>9750</v>
      </c>
      <c r="P9" s="7"/>
      <c r="S9" s="7">
        <v>537310</v>
      </c>
      <c r="T9" s="7"/>
    </row>
    <row r="10" spans="1:20" ht="15">
      <c r="A10" t="s">
        <v>18</v>
      </c>
      <c r="C10" s="7">
        <v>125797</v>
      </c>
      <c r="D10" s="7"/>
      <c r="G10" s="7">
        <v>200103</v>
      </c>
      <c r="H10" s="7"/>
      <c r="K10" s="7">
        <v>200074</v>
      </c>
      <c r="L10" s="7"/>
      <c r="O10" s="7">
        <v>25000</v>
      </c>
      <c r="P10" s="7"/>
      <c r="S10" s="7">
        <v>550974</v>
      </c>
      <c r="T10" s="7"/>
    </row>
    <row r="11" spans="1:20" ht="15">
      <c r="A11" t="s">
        <v>31</v>
      </c>
      <c r="C11" s="7">
        <v>60057</v>
      </c>
      <c r="D11" s="7"/>
      <c r="G11" s="7">
        <v>400265</v>
      </c>
      <c r="H11" s="7"/>
      <c r="K11" s="6" t="s">
        <v>30</v>
      </c>
      <c r="L11" s="6"/>
      <c r="O11" s="7">
        <v>14500</v>
      </c>
      <c r="P11" s="7"/>
      <c r="S11" s="7">
        <v>474822</v>
      </c>
      <c r="T11" s="7"/>
    </row>
    <row r="12" spans="1:20" ht="15">
      <c r="A12" t="s">
        <v>32</v>
      </c>
      <c r="C12" s="7">
        <v>179204</v>
      </c>
      <c r="D12" s="7"/>
      <c r="G12" s="6" t="s">
        <v>30</v>
      </c>
      <c r="H12" s="6"/>
      <c r="K12" s="7">
        <v>400060</v>
      </c>
      <c r="L12" s="7"/>
      <c r="O12" s="6" t="s">
        <v>30</v>
      </c>
      <c r="P12" s="6"/>
      <c r="S12" s="7">
        <v>579264</v>
      </c>
      <c r="T12" s="7"/>
    </row>
    <row r="13" spans="1:20" ht="15">
      <c r="A13" t="s">
        <v>33</v>
      </c>
      <c r="C13" s="7">
        <v>52163</v>
      </c>
      <c r="D13" s="7"/>
      <c r="G13" s="6" t="s">
        <v>30</v>
      </c>
      <c r="H13" s="6"/>
      <c r="K13" s="7">
        <v>400060</v>
      </c>
      <c r="L13" s="7"/>
      <c r="O13" s="6" t="s">
        <v>30</v>
      </c>
      <c r="P13" s="6"/>
      <c r="S13" s="7">
        <v>452223</v>
      </c>
      <c r="T13" s="7"/>
    </row>
  </sheetData>
  <sheetProtection selectLockedCells="1" selectUnlockedCells="1"/>
  <mergeCells count="51">
    <mergeCell ref="A2:F2"/>
    <mergeCell ref="C4:D4"/>
    <mergeCell ref="G4:H4"/>
    <mergeCell ref="K4:L4"/>
    <mergeCell ref="O4:P4"/>
    <mergeCell ref="S4:T4"/>
    <mergeCell ref="C5:D5"/>
    <mergeCell ref="G5:H5"/>
    <mergeCell ref="K5:L5"/>
    <mergeCell ref="O5:P5"/>
    <mergeCell ref="S5:T5"/>
    <mergeCell ref="C6:D6"/>
    <mergeCell ref="G6:H6"/>
    <mergeCell ref="K6:L6"/>
    <mergeCell ref="O6:P6"/>
    <mergeCell ref="S6:T6"/>
    <mergeCell ref="C7:D7"/>
    <mergeCell ref="G7:H7"/>
    <mergeCell ref="K7:L7"/>
    <mergeCell ref="O7:P7"/>
    <mergeCell ref="S7:T7"/>
    <mergeCell ref="C8:D8"/>
    <mergeCell ref="G8:H8"/>
    <mergeCell ref="K8:L8"/>
    <mergeCell ref="O8:P8"/>
    <mergeCell ref="S8:T8"/>
    <mergeCell ref="C9:D9"/>
    <mergeCell ref="G9:H9"/>
    <mergeCell ref="K9:L9"/>
    <mergeCell ref="O9:P9"/>
    <mergeCell ref="S9:T9"/>
    <mergeCell ref="C10:D10"/>
    <mergeCell ref="G10:H10"/>
    <mergeCell ref="K10:L10"/>
    <mergeCell ref="O10:P10"/>
    <mergeCell ref="S10:T10"/>
    <mergeCell ref="C11:D11"/>
    <mergeCell ref="G11:H11"/>
    <mergeCell ref="K11:L11"/>
    <mergeCell ref="O11:P11"/>
    <mergeCell ref="S11:T11"/>
    <mergeCell ref="C12:D12"/>
    <mergeCell ref="G12:H12"/>
    <mergeCell ref="K12:L12"/>
    <mergeCell ref="O12:P12"/>
    <mergeCell ref="S12:T12"/>
    <mergeCell ref="C13:D13"/>
    <mergeCell ref="G13:H13"/>
    <mergeCell ref="K13:L13"/>
    <mergeCell ref="O13:P13"/>
    <mergeCell ref="S13:T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0.xml><?xml version="1.0" encoding="utf-8"?>
<worksheet xmlns="http://schemas.openxmlformats.org/spreadsheetml/2006/main" xmlns:r="http://schemas.openxmlformats.org/officeDocument/2006/relationships">
  <dimension ref="A2:AE18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2" width="8.7109375" style="0" customWidth="1"/>
    <col min="3" max="3" width="4.7109375" style="0" customWidth="1"/>
    <col min="4" max="16384" width="8.7109375" style="0" customWidth="1"/>
  </cols>
  <sheetData>
    <row r="2" spans="1:6" ht="15">
      <c r="A2" s="1" t="s">
        <v>218</v>
      </c>
      <c r="B2" s="1"/>
      <c r="C2" s="1"/>
      <c r="D2" s="1"/>
      <c r="E2" s="1"/>
      <c r="F2" s="1"/>
    </row>
    <row r="4" spans="1:31" ht="39.75" customHeight="1">
      <c r="A4" s="3" t="s">
        <v>219</v>
      </c>
      <c r="B4" s="2"/>
      <c r="C4" s="2" t="s">
        <v>203</v>
      </c>
      <c r="D4" s="2"/>
      <c r="E4" s="1" t="s">
        <v>220</v>
      </c>
      <c r="F4" s="1"/>
      <c r="G4" s="2"/>
      <c r="H4" s="2"/>
      <c r="I4" s="1" t="s">
        <v>221</v>
      </c>
      <c r="J4" s="1"/>
      <c r="K4" s="2"/>
      <c r="L4" s="2"/>
      <c r="M4" s="11" t="s">
        <v>26</v>
      </c>
      <c r="N4" s="11"/>
      <c r="O4" s="2"/>
      <c r="P4" s="2"/>
      <c r="Q4" s="11" t="s">
        <v>27</v>
      </c>
      <c r="R4" s="11"/>
      <c r="S4" s="2"/>
      <c r="T4" s="2"/>
      <c r="U4" s="11" t="s">
        <v>222</v>
      </c>
      <c r="V4" s="11"/>
      <c r="W4" s="2"/>
      <c r="X4" s="2"/>
      <c r="Y4" s="11" t="s">
        <v>223</v>
      </c>
      <c r="Z4" s="11"/>
      <c r="AA4" s="2"/>
      <c r="AB4" s="2"/>
      <c r="AC4" s="1" t="s">
        <v>29</v>
      </c>
      <c r="AD4" s="1"/>
      <c r="AE4" s="2"/>
    </row>
    <row r="5" spans="1:30" ht="39.75" customHeight="1">
      <c r="A5" s="3" t="s">
        <v>224</v>
      </c>
      <c r="C5">
        <v>2020</v>
      </c>
      <c r="E5" s="7">
        <v>1097308</v>
      </c>
      <c r="F5" s="7"/>
      <c r="I5" s="6" t="s">
        <v>30</v>
      </c>
      <c r="J5" s="6"/>
      <c r="M5" s="7">
        <v>5250411</v>
      </c>
      <c r="N5" s="7"/>
      <c r="Q5" s="6" t="s">
        <v>30</v>
      </c>
      <c r="R5" s="6"/>
      <c r="U5" s="7">
        <v>2723292</v>
      </c>
      <c r="V5" s="7"/>
      <c r="Y5" s="7">
        <v>40348</v>
      </c>
      <c r="Z5" s="7"/>
      <c r="AC5" s="7">
        <v>9111359</v>
      </c>
      <c r="AD5" s="7"/>
    </row>
    <row r="6" spans="3:30" ht="15">
      <c r="C6">
        <v>2019</v>
      </c>
      <c r="E6" s="7">
        <v>702308</v>
      </c>
      <c r="F6" s="7"/>
      <c r="I6" s="6" t="s">
        <v>30</v>
      </c>
      <c r="J6" s="6"/>
      <c r="M6" s="7">
        <v>3215952</v>
      </c>
      <c r="N6" s="7"/>
      <c r="Q6" s="7">
        <v>1575011</v>
      </c>
      <c r="R6" s="7"/>
      <c r="U6" s="7">
        <v>1260000</v>
      </c>
      <c r="V6" s="7"/>
      <c r="Y6" s="7">
        <v>63665</v>
      </c>
      <c r="Z6" s="7"/>
      <c r="AC6" s="7">
        <v>6816936</v>
      </c>
      <c r="AD6" s="7"/>
    </row>
    <row r="7" spans="1:30" ht="39.75" customHeight="1">
      <c r="A7" s="3" t="s">
        <v>225</v>
      </c>
      <c r="C7">
        <v>2020</v>
      </c>
      <c r="E7" s="7">
        <v>1121539</v>
      </c>
      <c r="F7" s="7"/>
      <c r="I7" s="6" t="s">
        <v>30</v>
      </c>
      <c r="J7" s="6"/>
      <c r="M7" s="7">
        <v>13335168</v>
      </c>
      <c r="N7" s="7"/>
      <c r="Q7" s="6" t="s">
        <v>30</v>
      </c>
      <c r="R7" s="6"/>
      <c r="U7" s="7">
        <v>1973400</v>
      </c>
      <c r="V7" s="7"/>
      <c r="Y7" s="7">
        <v>43138</v>
      </c>
      <c r="Z7" s="7"/>
      <c r="AC7" s="7">
        <v>16473245</v>
      </c>
      <c r="AD7" s="7"/>
    </row>
    <row r="8" spans="3:30" ht="15">
      <c r="C8">
        <v>2019</v>
      </c>
      <c r="E8" s="7">
        <v>1300000</v>
      </c>
      <c r="F8" s="7"/>
      <c r="I8" s="6" t="s">
        <v>30</v>
      </c>
      <c r="J8" s="6"/>
      <c r="M8" s="7">
        <v>9334681</v>
      </c>
      <c r="N8" s="7"/>
      <c r="Q8" s="7">
        <v>4572039</v>
      </c>
      <c r="R8" s="7"/>
      <c r="U8" s="7">
        <v>3510000</v>
      </c>
      <c r="V8" s="7"/>
      <c r="Y8" s="7">
        <v>73265</v>
      </c>
      <c r="Z8" s="7"/>
      <c r="AC8" s="7">
        <v>18789985</v>
      </c>
      <c r="AD8" s="7"/>
    </row>
    <row r="9" spans="3:30" ht="15">
      <c r="C9">
        <v>2018</v>
      </c>
      <c r="E9" s="7">
        <v>1300000</v>
      </c>
      <c r="F9" s="7"/>
      <c r="I9" s="6" t="s">
        <v>30</v>
      </c>
      <c r="J9" s="6"/>
      <c r="M9" s="7">
        <v>9800288</v>
      </c>
      <c r="N9" s="7"/>
      <c r="Q9" s="7">
        <v>4243973</v>
      </c>
      <c r="R9" s="7"/>
      <c r="U9" s="7">
        <v>3440151</v>
      </c>
      <c r="V9" s="7"/>
      <c r="Y9" s="7">
        <v>14735</v>
      </c>
      <c r="Z9" s="7"/>
      <c r="AC9" s="7">
        <v>18799147</v>
      </c>
      <c r="AD9" s="7"/>
    </row>
    <row r="10" spans="1:30" ht="39.75" customHeight="1">
      <c r="A10" s="3" t="s">
        <v>226</v>
      </c>
      <c r="C10">
        <v>2020</v>
      </c>
      <c r="E10" s="7">
        <v>726923</v>
      </c>
      <c r="F10" s="7"/>
      <c r="I10" s="6" t="s">
        <v>30</v>
      </c>
      <c r="J10" s="6"/>
      <c r="M10" s="7">
        <v>4375585</v>
      </c>
      <c r="N10" s="7"/>
      <c r="Q10" s="6" t="s">
        <v>30</v>
      </c>
      <c r="R10" s="6"/>
      <c r="U10" s="7">
        <v>946680</v>
      </c>
      <c r="V10" s="7"/>
      <c r="Y10" s="7">
        <v>41202</v>
      </c>
      <c r="Z10" s="7"/>
      <c r="AC10" s="7">
        <v>6090390</v>
      </c>
      <c r="AD10" s="7"/>
    </row>
    <row r="11" spans="3:30" ht="15">
      <c r="C11">
        <v>2019</v>
      </c>
      <c r="E11" s="7">
        <v>492692</v>
      </c>
      <c r="F11" s="7"/>
      <c r="I11" s="7">
        <v>140000</v>
      </c>
      <c r="J11" s="7"/>
      <c r="M11" s="7">
        <v>1225383</v>
      </c>
      <c r="N11" s="7"/>
      <c r="Q11" s="7">
        <v>600039</v>
      </c>
      <c r="R11" s="7"/>
      <c r="U11" s="7">
        <v>992250</v>
      </c>
      <c r="V11" s="7"/>
      <c r="Y11" s="7">
        <v>36849</v>
      </c>
      <c r="Z11" s="7"/>
      <c r="AC11" s="7">
        <v>3487213</v>
      </c>
      <c r="AD11" s="7"/>
    </row>
    <row r="12" spans="1:30" ht="39.75" customHeight="1">
      <c r="A12" s="3" t="s">
        <v>227</v>
      </c>
      <c r="C12">
        <v>2020</v>
      </c>
      <c r="E12" s="7">
        <v>752885</v>
      </c>
      <c r="F12" s="7"/>
      <c r="I12" s="6" t="s">
        <v>30</v>
      </c>
      <c r="J12" s="6"/>
      <c r="M12" s="7">
        <v>5250411</v>
      </c>
      <c r="N12" s="7"/>
      <c r="Q12" s="6" t="s">
        <v>30</v>
      </c>
      <c r="R12" s="6"/>
      <c r="U12" s="7">
        <v>1015508</v>
      </c>
      <c r="V12" s="7"/>
      <c r="Y12" s="7">
        <v>41780</v>
      </c>
      <c r="Z12" s="7"/>
      <c r="AC12" s="7">
        <v>7060584</v>
      </c>
      <c r="AD12" s="7"/>
    </row>
    <row r="13" spans="1:30" ht="39.75" customHeight="1">
      <c r="A13" s="3" t="s">
        <v>228</v>
      </c>
      <c r="C13">
        <v>2020</v>
      </c>
      <c r="E13" s="7">
        <v>830769</v>
      </c>
      <c r="F13" s="7"/>
      <c r="I13" s="6" t="s">
        <v>30</v>
      </c>
      <c r="J13" s="6"/>
      <c r="M13" s="7">
        <v>5250411</v>
      </c>
      <c r="N13" s="7"/>
      <c r="Q13" s="6" t="s">
        <v>30</v>
      </c>
      <c r="R13" s="6"/>
      <c r="U13" s="7">
        <v>1159200</v>
      </c>
      <c r="V13" s="7"/>
      <c r="Y13" s="7">
        <v>42598</v>
      </c>
      <c r="Z13" s="7"/>
      <c r="AC13" s="7">
        <v>7282978</v>
      </c>
      <c r="AD13" s="7"/>
    </row>
    <row r="14" spans="3:30" ht="15">
      <c r="C14">
        <v>2019</v>
      </c>
      <c r="E14" s="7">
        <v>770962</v>
      </c>
      <c r="F14" s="7"/>
      <c r="I14" s="6" t="s">
        <v>30</v>
      </c>
      <c r="J14" s="6"/>
      <c r="M14" s="7">
        <v>3215952</v>
      </c>
      <c r="N14" s="7"/>
      <c r="Q14" s="7">
        <v>1575011</v>
      </c>
      <c r="R14" s="7"/>
      <c r="U14" s="7">
        <v>1260000</v>
      </c>
      <c r="V14" s="7"/>
      <c r="Y14" s="7">
        <v>37608</v>
      </c>
      <c r="Z14" s="7"/>
      <c r="AC14" s="7">
        <v>6859533</v>
      </c>
      <c r="AD14" s="7"/>
    </row>
    <row r="15" spans="3:30" ht="15">
      <c r="C15">
        <v>2018</v>
      </c>
      <c r="E15" s="7">
        <v>721923</v>
      </c>
      <c r="F15" s="7"/>
      <c r="I15" s="6" t="s">
        <v>30</v>
      </c>
      <c r="J15" s="6"/>
      <c r="M15" s="7">
        <v>2625244</v>
      </c>
      <c r="N15" s="7"/>
      <c r="Q15" s="7">
        <v>1136785</v>
      </c>
      <c r="R15" s="7"/>
      <c r="U15" s="7">
        <v>824175</v>
      </c>
      <c r="V15" s="7"/>
      <c r="Y15" s="7">
        <v>38965</v>
      </c>
      <c r="Z15" s="7"/>
      <c r="AC15" s="7">
        <v>5347092</v>
      </c>
      <c r="AD15" s="7"/>
    </row>
    <row r="16" spans="1:30" ht="39.75" customHeight="1">
      <c r="A16" s="3" t="s">
        <v>229</v>
      </c>
      <c r="C16">
        <v>2020</v>
      </c>
      <c r="E16" s="7">
        <v>830769</v>
      </c>
      <c r="F16" s="7"/>
      <c r="I16" s="6" t="s">
        <v>30</v>
      </c>
      <c r="J16" s="6"/>
      <c r="M16" s="7">
        <v>4375585</v>
      </c>
      <c r="N16" s="7"/>
      <c r="Q16" s="6" t="s">
        <v>30</v>
      </c>
      <c r="R16" s="6"/>
      <c r="U16" s="7">
        <v>1081920</v>
      </c>
      <c r="V16" s="7"/>
      <c r="Y16" s="7">
        <v>67404</v>
      </c>
      <c r="Z16" s="7"/>
      <c r="AC16" s="7">
        <v>6355678</v>
      </c>
      <c r="AD16" s="7"/>
    </row>
    <row r="17" spans="3:30" ht="15">
      <c r="C17">
        <v>2019</v>
      </c>
      <c r="E17" s="7">
        <v>785481</v>
      </c>
      <c r="F17" s="7"/>
      <c r="I17" s="6" t="s">
        <v>30</v>
      </c>
      <c r="J17" s="6"/>
      <c r="M17" s="7">
        <v>2679897</v>
      </c>
      <c r="N17" s="7"/>
      <c r="Q17" s="7">
        <v>1312509</v>
      </c>
      <c r="R17" s="7"/>
      <c r="U17" s="7">
        <v>1218000</v>
      </c>
      <c r="V17" s="7"/>
      <c r="Y17" s="7">
        <v>43610</v>
      </c>
      <c r="Z17" s="7"/>
      <c r="AC17" s="7">
        <v>6039497</v>
      </c>
      <c r="AD17" s="7"/>
    </row>
    <row r="18" spans="3:30" ht="15">
      <c r="C18">
        <v>2018</v>
      </c>
      <c r="E18" s="7">
        <v>746923</v>
      </c>
      <c r="F18" s="7"/>
      <c r="I18" s="6" t="s">
        <v>30</v>
      </c>
      <c r="J18" s="6"/>
      <c r="M18" s="7">
        <v>2625244</v>
      </c>
      <c r="N18" s="7"/>
      <c r="Q18" s="7">
        <v>1136785</v>
      </c>
      <c r="R18" s="7"/>
      <c r="U18" s="7">
        <v>823384</v>
      </c>
      <c r="V18" s="7"/>
      <c r="Y18" s="7">
        <v>29000</v>
      </c>
      <c r="Z18" s="7"/>
      <c r="AC18" s="7">
        <v>5372336</v>
      </c>
      <c r="AD18" s="7"/>
    </row>
  </sheetData>
  <sheetProtection selectLockedCells="1" selectUnlockedCells="1"/>
  <mergeCells count="106">
    <mergeCell ref="A2:F2"/>
    <mergeCell ref="E4:F4"/>
    <mergeCell ref="I4:J4"/>
    <mergeCell ref="M4:N4"/>
    <mergeCell ref="Q4:R4"/>
    <mergeCell ref="U4:V4"/>
    <mergeCell ref="Y4:Z4"/>
    <mergeCell ref="AC4:AD4"/>
    <mergeCell ref="E5:F5"/>
    <mergeCell ref="I5:J5"/>
    <mergeCell ref="M5:N5"/>
    <mergeCell ref="Q5:R5"/>
    <mergeCell ref="U5:V5"/>
    <mergeCell ref="Y5:Z5"/>
    <mergeCell ref="AC5:AD5"/>
    <mergeCell ref="E6:F6"/>
    <mergeCell ref="I6:J6"/>
    <mergeCell ref="M6:N6"/>
    <mergeCell ref="Q6:R6"/>
    <mergeCell ref="U6:V6"/>
    <mergeCell ref="Y6:Z6"/>
    <mergeCell ref="AC6:AD6"/>
    <mergeCell ref="E7:F7"/>
    <mergeCell ref="I7:J7"/>
    <mergeCell ref="M7:N7"/>
    <mergeCell ref="Q7:R7"/>
    <mergeCell ref="U7:V7"/>
    <mergeCell ref="Y7:Z7"/>
    <mergeCell ref="AC7:AD7"/>
    <mergeCell ref="E8:F8"/>
    <mergeCell ref="I8:J8"/>
    <mergeCell ref="M8:N8"/>
    <mergeCell ref="Q8:R8"/>
    <mergeCell ref="U8:V8"/>
    <mergeCell ref="Y8:Z8"/>
    <mergeCell ref="AC8:AD8"/>
    <mergeCell ref="E9:F9"/>
    <mergeCell ref="I9:J9"/>
    <mergeCell ref="M9:N9"/>
    <mergeCell ref="Q9:R9"/>
    <mergeCell ref="U9:V9"/>
    <mergeCell ref="Y9:Z9"/>
    <mergeCell ref="AC9:AD9"/>
    <mergeCell ref="E10:F10"/>
    <mergeCell ref="I10:J10"/>
    <mergeCell ref="M10:N10"/>
    <mergeCell ref="Q10:R10"/>
    <mergeCell ref="U10:V10"/>
    <mergeCell ref="Y10:Z10"/>
    <mergeCell ref="AC10:AD10"/>
    <mergeCell ref="E11:F11"/>
    <mergeCell ref="I11:J11"/>
    <mergeCell ref="M11:N11"/>
    <mergeCell ref="Q11:R11"/>
    <mergeCell ref="U11:V11"/>
    <mergeCell ref="Y11:Z11"/>
    <mergeCell ref="AC11:AD11"/>
    <mergeCell ref="E12:F12"/>
    <mergeCell ref="I12:J12"/>
    <mergeCell ref="M12:N12"/>
    <mergeCell ref="Q12:R12"/>
    <mergeCell ref="U12:V12"/>
    <mergeCell ref="Y12:Z12"/>
    <mergeCell ref="AC12:AD12"/>
    <mergeCell ref="E13:F13"/>
    <mergeCell ref="I13:J13"/>
    <mergeCell ref="M13:N13"/>
    <mergeCell ref="Q13:R13"/>
    <mergeCell ref="U13:V13"/>
    <mergeCell ref="Y13:Z13"/>
    <mergeCell ref="AC13:AD13"/>
    <mergeCell ref="E14:F14"/>
    <mergeCell ref="I14:J14"/>
    <mergeCell ref="M14:N14"/>
    <mergeCell ref="Q14:R14"/>
    <mergeCell ref="U14:V14"/>
    <mergeCell ref="Y14:Z14"/>
    <mergeCell ref="AC14:AD14"/>
    <mergeCell ref="E15:F15"/>
    <mergeCell ref="I15:J15"/>
    <mergeCell ref="M15:N15"/>
    <mergeCell ref="Q15:R15"/>
    <mergeCell ref="U15:V15"/>
    <mergeCell ref="Y15:Z15"/>
    <mergeCell ref="AC15:AD15"/>
    <mergeCell ref="E16:F16"/>
    <mergeCell ref="I16:J16"/>
    <mergeCell ref="M16:N16"/>
    <mergeCell ref="Q16:R16"/>
    <mergeCell ref="U16:V16"/>
    <mergeCell ref="Y16:Z16"/>
    <mergeCell ref="AC16:AD16"/>
    <mergeCell ref="E17:F17"/>
    <mergeCell ref="I17:J17"/>
    <mergeCell ref="M17:N17"/>
    <mergeCell ref="Q17:R17"/>
    <mergeCell ref="U17:V17"/>
    <mergeCell ref="Y17:Z17"/>
    <mergeCell ref="AC17:AD17"/>
    <mergeCell ref="E18:F18"/>
    <mergeCell ref="I18:J18"/>
    <mergeCell ref="M18:N18"/>
    <mergeCell ref="Q18:R18"/>
    <mergeCell ref="U18:V18"/>
    <mergeCell ref="Y18:Z18"/>
    <mergeCell ref="AC18:AD1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1.xml><?xml version="1.0" encoding="utf-8"?>
<worksheet xmlns="http://schemas.openxmlformats.org/spreadsheetml/2006/main" xmlns:r="http://schemas.openxmlformats.org/officeDocument/2006/relationships">
  <dimension ref="A2:AA10"/>
  <sheetViews>
    <sheetView workbookViewId="0" topLeftCell="A1">
      <selection activeCell="A1" sqref="A1"/>
    </sheetView>
  </sheetViews>
  <sheetFormatPr defaultColWidth="8.00390625" defaultRowHeight="15"/>
  <cols>
    <col min="1" max="1" width="22.7109375" style="0" customWidth="1"/>
    <col min="2" max="6" width="8.7109375" style="0" customWidth="1"/>
    <col min="7" max="7" width="1.7109375" style="0" customWidth="1"/>
    <col min="8" max="8" width="35.7109375" style="0" customWidth="1"/>
    <col min="9" max="9" width="8.7109375" style="0" customWidth="1"/>
    <col min="10" max="10" width="1.7109375" style="0" customWidth="1"/>
    <col min="11" max="12" width="8.7109375" style="0" customWidth="1"/>
    <col min="13" max="13" width="25.7109375" style="0" customWidth="1"/>
    <col min="14" max="14" width="8.7109375" style="0" customWidth="1"/>
    <col min="15" max="15" width="1.7109375" style="0" customWidth="1"/>
    <col min="16" max="16" width="34.7109375" style="0" customWidth="1"/>
    <col min="17" max="19" width="8.7109375" style="0" customWidth="1"/>
    <col min="20" max="20" width="1.7109375" style="0" customWidth="1"/>
    <col min="21" max="21" width="37.7109375" style="0" customWidth="1"/>
    <col min="22" max="23" width="8.7109375" style="0" customWidth="1"/>
    <col min="24" max="24" width="1.7109375" style="0" customWidth="1"/>
    <col min="25" max="26" width="8.7109375" style="0" customWidth="1"/>
    <col min="27" max="27" width="35.7109375" style="0" customWidth="1"/>
    <col min="28" max="16384" width="8.7109375" style="0" customWidth="1"/>
  </cols>
  <sheetData>
    <row r="2" spans="1:6" ht="15">
      <c r="A2" s="1" t="s">
        <v>230</v>
      </c>
      <c r="B2" s="1"/>
      <c r="C2" s="1"/>
      <c r="D2" s="1"/>
      <c r="E2" s="1"/>
      <c r="F2" s="1"/>
    </row>
    <row r="4" spans="1:27" ht="39.75" customHeight="1">
      <c r="A4" s="2" t="s">
        <v>108</v>
      </c>
      <c r="C4" s="1" t="s">
        <v>231</v>
      </c>
      <c r="D4" s="1"/>
      <c r="H4" s="3" t="s">
        <v>232</v>
      </c>
      <c r="M4" s="3" t="s">
        <v>233</v>
      </c>
      <c r="P4" s="3" t="s">
        <v>234</v>
      </c>
      <c r="U4" s="3" t="s">
        <v>235</v>
      </c>
      <c r="AA4" s="3" t="s">
        <v>236</v>
      </c>
    </row>
    <row r="5" spans="1:27" ht="15">
      <c r="A5" t="s">
        <v>15</v>
      </c>
      <c r="C5" s="7">
        <v>1150000</v>
      </c>
      <c r="D5" s="7"/>
      <c r="G5" t="s">
        <v>179</v>
      </c>
      <c r="H5" t="s">
        <v>180</v>
      </c>
      <c r="J5" t="e">
        <f aca="true" t="shared" si="0" ref="J5:J10">#N/A</f>
        <v>#N/A</v>
      </c>
      <c r="L5" s="7">
        <v>1380000</v>
      </c>
      <c r="M5" s="7"/>
      <c r="O5" t="s">
        <v>179</v>
      </c>
      <c r="P5" t="s">
        <v>181</v>
      </c>
      <c r="T5" t="s">
        <v>179</v>
      </c>
      <c r="U5" t="s">
        <v>182</v>
      </c>
      <c r="X5" t="e">
        <f aca="true" t="shared" si="1" ref="X5:X10">#N/A</f>
        <v>#N/A</v>
      </c>
      <c r="Z5" s="7">
        <v>2723292</v>
      </c>
      <c r="AA5" s="7"/>
    </row>
    <row r="6" spans="1:27" ht="15">
      <c r="A6" t="s">
        <v>17</v>
      </c>
      <c r="C6" s="7">
        <v>1000000</v>
      </c>
      <c r="D6" s="7"/>
      <c r="G6" t="s">
        <v>179</v>
      </c>
      <c r="H6" t="s">
        <v>10</v>
      </c>
      <c r="J6" t="e">
        <f t="shared" si="0"/>
        <v>#N/A</v>
      </c>
      <c r="L6" s="7">
        <v>1000000</v>
      </c>
      <c r="M6" s="7"/>
      <c r="O6" t="s">
        <v>179</v>
      </c>
      <c r="P6" t="s">
        <v>181</v>
      </c>
      <c r="T6" t="s">
        <v>179</v>
      </c>
      <c r="U6" t="s">
        <v>182</v>
      </c>
      <c r="X6" t="e">
        <f t="shared" si="1"/>
        <v>#N/A</v>
      </c>
      <c r="Z6" s="7">
        <v>1973400</v>
      </c>
      <c r="AA6" s="7"/>
    </row>
    <row r="7" spans="1:27" ht="15">
      <c r="A7" t="s">
        <v>138</v>
      </c>
      <c r="C7" s="7">
        <v>700000</v>
      </c>
      <c r="D7" s="7"/>
      <c r="G7" t="s">
        <v>179</v>
      </c>
      <c r="H7" t="s">
        <v>183</v>
      </c>
      <c r="J7" t="e">
        <f t="shared" si="0"/>
        <v>#N/A</v>
      </c>
      <c r="L7" s="7">
        <v>490000</v>
      </c>
      <c r="M7" s="7"/>
      <c r="O7" t="s">
        <v>179</v>
      </c>
      <c r="P7" t="s">
        <v>181</v>
      </c>
      <c r="T7" t="s">
        <v>179</v>
      </c>
      <c r="U7" t="s">
        <v>184</v>
      </c>
      <c r="X7" t="e">
        <f t="shared" si="1"/>
        <v>#N/A</v>
      </c>
      <c r="Z7" s="7">
        <v>946680</v>
      </c>
      <c r="AA7" s="7"/>
    </row>
    <row r="8" spans="1:27" ht="15">
      <c r="A8" t="s">
        <v>139</v>
      </c>
      <c r="C8" s="7">
        <v>725000</v>
      </c>
      <c r="D8" s="7"/>
      <c r="G8" t="s">
        <v>179</v>
      </c>
      <c r="H8" t="s">
        <v>183</v>
      </c>
      <c r="J8" t="e">
        <f t="shared" si="0"/>
        <v>#N/A</v>
      </c>
      <c r="L8" s="7">
        <v>507500</v>
      </c>
      <c r="M8" s="7"/>
      <c r="O8" t="s">
        <v>179</v>
      </c>
      <c r="P8" t="s">
        <v>181</v>
      </c>
      <c r="T8" t="s">
        <v>179</v>
      </c>
      <c r="U8" t="s">
        <v>185</v>
      </c>
      <c r="X8" t="e">
        <f t="shared" si="1"/>
        <v>#N/A</v>
      </c>
      <c r="Z8" s="7">
        <v>1015508</v>
      </c>
      <c r="AA8" s="7"/>
    </row>
    <row r="9" spans="1:27" ht="15">
      <c r="A9" t="s">
        <v>140</v>
      </c>
      <c r="C9" s="7">
        <v>800000</v>
      </c>
      <c r="D9" s="7"/>
      <c r="G9" t="s">
        <v>179</v>
      </c>
      <c r="H9" t="s">
        <v>183</v>
      </c>
      <c r="J9" t="e">
        <f t="shared" si="0"/>
        <v>#N/A</v>
      </c>
      <c r="L9" s="7">
        <v>560000</v>
      </c>
      <c r="M9" s="7"/>
      <c r="O9" t="s">
        <v>179</v>
      </c>
      <c r="P9" t="s">
        <v>181</v>
      </c>
      <c r="T9" t="s">
        <v>179</v>
      </c>
      <c r="U9" t="s">
        <v>186</v>
      </c>
      <c r="X9" t="e">
        <f t="shared" si="1"/>
        <v>#N/A</v>
      </c>
      <c r="Z9" s="7">
        <v>1159200</v>
      </c>
      <c r="AA9" s="7"/>
    </row>
    <row r="10" spans="1:27" ht="15">
      <c r="A10" t="s">
        <v>141</v>
      </c>
      <c r="C10" s="7">
        <v>800000</v>
      </c>
      <c r="D10" s="7"/>
      <c r="G10" t="s">
        <v>179</v>
      </c>
      <c r="H10" t="s">
        <v>183</v>
      </c>
      <c r="J10" t="e">
        <f t="shared" si="0"/>
        <v>#N/A</v>
      </c>
      <c r="L10" s="7">
        <v>560000</v>
      </c>
      <c r="M10" s="7"/>
      <c r="O10" t="s">
        <v>179</v>
      </c>
      <c r="P10" t="s">
        <v>181</v>
      </c>
      <c r="T10" t="s">
        <v>179</v>
      </c>
      <c r="U10" t="s">
        <v>184</v>
      </c>
      <c r="X10" t="e">
        <f t="shared" si="1"/>
        <v>#N/A</v>
      </c>
      <c r="Z10" s="7">
        <v>1081920</v>
      </c>
      <c r="AA10" s="7"/>
    </row>
  </sheetData>
  <sheetProtection selectLockedCells="1" selectUnlockedCells="1"/>
  <mergeCells count="20">
    <mergeCell ref="A2:F2"/>
    <mergeCell ref="C4:D4"/>
    <mergeCell ref="C5:D5"/>
    <mergeCell ref="L5:M5"/>
    <mergeCell ref="Z5:AA5"/>
    <mergeCell ref="C6:D6"/>
    <mergeCell ref="L6:M6"/>
    <mergeCell ref="Z6:AA6"/>
    <mergeCell ref="C7:D7"/>
    <mergeCell ref="L7:M7"/>
    <mergeCell ref="Z7:AA7"/>
    <mergeCell ref="C8:D8"/>
    <mergeCell ref="L8:M8"/>
    <mergeCell ref="Z8:AA8"/>
    <mergeCell ref="C9:D9"/>
    <mergeCell ref="L9:M9"/>
    <mergeCell ref="Z9:AA9"/>
    <mergeCell ref="C10:D10"/>
    <mergeCell ref="L10:M10"/>
    <mergeCell ref="Z10:AA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2.xml><?xml version="1.0" encoding="utf-8"?>
<worksheet xmlns="http://schemas.openxmlformats.org/spreadsheetml/2006/main" xmlns:r="http://schemas.openxmlformats.org/officeDocument/2006/relationships">
  <dimension ref="A2:T10"/>
  <sheetViews>
    <sheetView workbookViewId="0" topLeftCell="A1">
      <selection activeCell="A1" sqref="A1"/>
    </sheetView>
  </sheetViews>
  <sheetFormatPr defaultColWidth="8.00390625" defaultRowHeight="15"/>
  <cols>
    <col min="1" max="1" width="22.7109375" style="0" customWidth="1"/>
    <col min="2" max="3" width="8.7109375" style="0" customWidth="1"/>
    <col min="4" max="4" width="16.7109375" style="0" customWidth="1"/>
    <col min="5" max="15" width="8.7109375" style="0" customWidth="1"/>
    <col min="16" max="16" width="5.7109375" style="0" customWidth="1"/>
    <col min="17" max="17" width="10.7109375" style="0" customWidth="1"/>
    <col min="18" max="19" width="8.7109375" style="0" customWidth="1"/>
    <col min="20" max="20" width="5.7109375" style="0" customWidth="1"/>
    <col min="21" max="16384" width="8.7109375" style="0" customWidth="1"/>
  </cols>
  <sheetData>
    <row r="2" spans="1:6" ht="15">
      <c r="A2" s="1" t="s">
        <v>237</v>
      </c>
      <c r="B2" s="1"/>
      <c r="C2" s="1"/>
      <c r="D2" s="1"/>
      <c r="E2" s="1"/>
      <c r="F2" s="1"/>
    </row>
    <row r="4" spans="1:20" ht="39.75" customHeight="1">
      <c r="A4" s="2" t="s">
        <v>108</v>
      </c>
      <c r="D4" s="3" t="s">
        <v>238</v>
      </c>
      <c r="G4" s="11" t="s">
        <v>239</v>
      </c>
      <c r="H4" s="11"/>
      <c r="K4" s="11" t="s">
        <v>240</v>
      </c>
      <c r="L4" s="11"/>
      <c r="P4" s="2" t="s">
        <v>241</v>
      </c>
      <c r="T4" s="2" t="s">
        <v>29</v>
      </c>
    </row>
    <row r="5" spans="1:20" ht="15">
      <c r="A5" t="s">
        <v>15</v>
      </c>
      <c r="C5" s="7">
        <v>12825</v>
      </c>
      <c r="D5" s="7"/>
      <c r="G5" s="7">
        <v>1810</v>
      </c>
      <c r="H5" s="7"/>
      <c r="K5" s="7">
        <v>23750</v>
      </c>
      <c r="L5" s="7"/>
      <c r="O5" s="7">
        <v>1963</v>
      </c>
      <c r="P5" s="7"/>
      <c r="Q5" s="12">
        <v>-1</v>
      </c>
      <c r="S5" s="7">
        <v>40348</v>
      </c>
      <c r="T5" s="7"/>
    </row>
    <row r="6" spans="1:20" ht="15">
      <c r="A6" t="s">
        <v>17</v>
      </c>
      <c r="C6" s="7">
        <v>12825</v>
      </c>
      <c r="D6" s="7"/>
      <c r="G6" s="7">
        <v>1622</v>
      </c>
      <c r="H6" s="7"/>
      <c r="K6" s="7">
        <v>25000</v>
      </c>
      <c r="L6" s="7"/>
      <c r="O6" s="7">
        <v>3691</v>
      </c>
      <c r="P6" s="7"/>
      <c r="Q6" s="12">
        <v>-1</v>
      </c>
      <c r="S6" s="7">
        <v>43138</v>
      </c>
      <c r="T6" s="7"/>
    </row>
    <row r="7" spans="1:20" ht="15">
      <c r="A7" t="s">
        <v>138</v>
      </c>
      <c r="C7" s="7">
        <v>12825</v>
      </c>
      <c r="D7" s="7"/>
      <c r="G7" s="7">
        <v>1247</v>
      </c>
      <c r="H7" s="7"/>
      <c r="K7" s="7">
        <v>25000</v>
      </c>
      <c r="L7" s="7"/>
      <c r="O7" s="7">
        <v>2130</v>
      </c>
      <c r="P7" s="7"/>
      <c r="Q7" s="12">
        <v>-1</v>
      </c>
      <c r="S7" s="7">
        <v>41202</v>
      </c>
      <c r="T7" s="7"/>
    </row>
    <row r="8" spans="1:20" ht="15">
      <c r="A8" t="s">
        <v>139</v>
      </c>
      <c r="C8" s="7">
        <v>12825</v>
      </c>
      <c r="D8" s="7"/>
      <c r="G8" s="7">
        <v>1278</v>
      </c>
      <c r="H8" s="7"/>
      <c r="K8" s="7">
        <v>25000</v>
      </c>
      <c r="L8" s="7"/>
      <c r="O8" s="7">
        <v>2677</v>
      </c>
      <c r="P8" s="7"/>
      <c r="Q8" s="12">
        <v>-1</v>
      </c>
      <c r="S8" s="7">
        <v>41780</v>
      </c>
      <c r="T8" s="7"/>
    </row>
    <row r="9" spans="1:20" ht="15">
      <c r="A9" t="s">
        <v>140</v>
      </c>
      <c r="C9" s="7">
        <v>12825</v>
      </c>
      <c r="D9" s="7"/>
      <c r="G9" s="7">
        <v>1372</v>
      </c>
      <c r="H9" s="7"/>
      <c r="K9" s="7">
        <v>25000</v>
      </c>
      <c r="L9" s="7"/>
      <c r="O9" s="7">
        <v>3401</v>
      </c>
      <c r="P9" s="7"/>
      <c r="Q9" s="12">
        <v>-1</v>
      </c>
      <c r="S9" s="7">
        <v>42598</v>
      </c>
      <c r="T9" s="7"/>
    </row>
    <row r="10" spans="1:20" ht="15">
      <c r="A10" t="s">
        <v>141</v>
      </c>
      <c r="C10" s="7">
        <v>12825</v>
      </c>
      <c r="D10" s="7"/>
      <c r="G10" s="7">
        <v>1372</v>
      </c>
      <c r="H10" s="7"/>
      <c r="K10" s="7">
        <v>25000</v>
      </c>
      <c r="L10" s="7"/>
      <c r="O10" s="7">
        <v>28207</v>
      </c>
      <c r="P10" s="7"/>
      <c r="Q10" s="12">
        <v>-2</v>
      </c>
      <c r="S10" s="7">
        <v>67404</v>
      </c>
      <c r="T10" s="7"/>
    </row>
  </sheetData>
  <sheetProtection selectLockedCells="1" selectUnlockedCells="1"/>
  <mergeCells count="33">
    <mergeCell ref="A2:F2"/>
    <mergeCell ref="G4:H4"/>
    <mergeCell ref="K4:L4"/>
    <mergeCell ref="C5:D5"/>
    <mergeCell ref="G5:H5"/>
    <mergeCell ref="K5:L5"/>
    <mergeCell ref="O5:P5"/>
    <mergeCell ref="S5:T5"/>
    <mergeCell ref="C6:D6"/>
    <mergeCell ref="G6:H6"/>
    <mergeCell ref="K6:L6"/>
    <mergeCell ref="O6:P6"/>
    <mergeCell ref="S6:T6"/>
    <mergeCell ref="C7:D7"/>
    <mergeCell ref="G7:H7"/>
    <mergeCell ref="K7:L7"/>
    <mergeCell ref="O7:P7"/>
    <mergeCell ref="S7:T7"/>
    <mergeCell ref="C8:D8"/>
    <mergeCell ref="G8:H8"/>
    <mergeCell ref="K8:L8"/>
    <mergeCell ref="O8:P8"/>
    <mergeCell ref="S8:T8"/>
    <mergeCell ref="C9:D9"/>
    <mergeCell ref="G9:H9"/>
    <mergeCell ref="K9:L9"/>
    <mergeCell ref="O9:P9"/>
    <mergeCell ref="S9:T9"/>
    <mergeCell ref="C10:D10"/>
    <mergeCell ref="G10:H10"/>
    <mergeCell ref="K10:L10"/>
    <mergeCell ref="O10:P10"/>
    <mergeCell ref="S10:T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3.xml><?xml version="1.0" encoding="utf-8"?>
<worksheet xmlns="http://schemas.openxmlformats.org/spreadsheetml/2006/main" xmlns:r="http://schemas.openxmlformats.org/officeDocument/2006/relationships">
  <dimension ref="A2:AI29"/>
  <sheetViews>
    <sheetView workbookViewId="0" topLeftCell="A1">
      <selection activeCell="A1" sqref="A1"/>
    </sheetView>
  </sheetViews>
  <sheetFormatPr defaultColWidth="8.00390625" defaultRowHeight="15"/>
  <cols>
    <col min="1" max="1" width="11.7109375" style="0" customWidth="1"/>
    <col min="2" max="2" width="8.7109375" style="0" customWidth="1"/>
    <col min="3" max="3" width="10.7109375" style="0" customWidth="1"/>
    <col min="4" max="4" width="8.7109375" style="0" customWidth="1"/>
    <col min="5" max="5" width="10.7109375" style="0" customWidth="1"/>
    <col min="6" max="7" width="8.7109375" style="0" customWidth="1"/>
    <col min="8" max="8" width="17.7109375" style="0" customWidth="1"/>
    <col min="9" max="11" width="8.7109375" style="0" customWidth="1"/>
    <col min="12" max="12" width="14.7109375" style="0" customWidth="1"/>
    <col min="13" max="15" width="8.7109375" style="0" customWidth="1"/>
    <col min="16" max="16" width="15.7109375" style="0" customWidth="1"/>
    <col min="17" max="19" width="8.7109375" style="0" customWidth="1"/>
    <col min="20" max="20" width="17.7109375" style="0" customWidth="1"/>
    <col min="21" max="23" width="8.7109375" style="0" customWidth="1"/>
    <col min="24" max="24" width="14.7109375" style="0" customWidth="1"/>
    <col min="25" max="27" width="8.7109375" style="0" customWidth="1"/>
    <col min="28" max="28" width="15.7109375" style="0" customWidth="1"/>
    <col min="29" max="31" width="8.7109375" style="0" customWidth="1"/>
    <col min="32" max="32" width="72.7109375" style="0" customWidth="1"/>
    <col min="33" max="34" width="8.7109375" style="0" customWidth="1"/>
    <col min="35" max="35" width="58.7109375" style="0" customWidth="1"/>
    <col min="36" max="16384" width="8.7109375" style="0" customWidth="1"/>
  </cols>
  <sheetData>
    <row r="2" spans="1:6" ht="15">
      <c r="A2" s="1" t="s">
        <v>242</v>
      </c>
      <c r="B2" s="1"/>
      <c r="C2" s="1"/>
      <c r="D2" s="1"/>
      <c r="E2" s="1"/>
      <c r="F2" s="1"/>
    </row>
    <row r="4" spans="1:35" ht="39.75" customHeight="1">
      <c r="A4" s="2"/>
      <c r="B4" s="2"/>
      <c r="C4" s="2"/>
      <c r="D4" s="2"/>
      <c r="E4" s="2"/>
      <c r="F4" s="2"/>
      <c r="G4" s="2"/>
      <c r="H4" s="11" t="s">
        <v>243</v>
      </c>
      <c r="I4" s="11"/>
      <c r="J4" s="11"/>
      <c r="K4" s="11"/>
      <c r="L4" s="11"/>
      <c r="M4" s="11"/>
      <c r="N4" s="11"/>
      <c r="O4" s="11"/>
      <c r="P4" s="11"/>
      <c r="Q4" s="2"/>
      <c r="R4" s="2"/>
      <c r="S4" s="2"/>
      <c r="T4" s="11" t="s">
        <v>244</v>
      </c>
      <c r="U4" s="11"/>
      <c r="V4" s="11"/>
      <c r="W4" s="11"/>
      <c r="X4" s="11"/>
      <c r="Y4" s="11"/>
      <c r="Z4" s="11"/>
      <c r="AA4" s="11"/>
      <c r="AB4" s="11"/>
      <c r="AC4" s="2"/>
      <c r="AD4" s="2"/>
      <c r="AE4" s="2"/>
      <c r="AF4" s="3" t="s">
        <v>245</v>
      </c>
      <c r="AG4" s="2"/>
      <c r="AH4" s="2"/>
      <c r="AI4" s="3" t="s">
        <v>246</v>
      </c>
    </row>
    <row r="5" spans="1:35" ht="39.75" customHeight="1">
      <c r="A5" s="2" t="s">
        <v>108</v>
      </c>
      <c r="B5" s="2"/>
      <c r="C5" s="2"/>
      <c r="D5" s="2"/>
      <c r="E5" s="2" t="s">
        <v>247</v>
      </c>
      <c r="F5" s="2"/>
      <c r="G5" s="2"/>
      <c r="H5" s="3" t="s">
        <v>248</v>
      </c>
      <c r="I5" s="2"/>
      <c r="J5" s="2"/>
      <c r="K5" s="2"/>
      <c r="L5" s="3" t="s">
        <v>249</v>
      </c>
      <c r="M5" s="2"/>
      <c r="N5" s="2"/>
      <c r="O5" s="2"/>
      <c r="P5" s="3" t="s">
        <v>250</v>
      </c>
      <c r="Q5" s="2"/>
      <c r="R5" s="2"/>
      <c r="S5" s="2"/>
      <c r="T5" s="3" t="s">
        <v>251</v>
      </c>
      <c r="U5" s="2"/>
      <c r="V5" s="2"/>
      <c r="W5" s="2"/>
      <c r="X5" s="3" t="s">
        <v>252</v>
      </c>
      <c r="Y5" s="2"/>
      <c r="Z5" s="2"/>
      <c r="AA5" s="2"/>
      <c r="AB5" s="3" t="s">
        <v>253</v>
      </c>
      <c r="AC5" s="2"/>
      <c r="AD5" s="2"/>
      <c r="AE5" s="2"/>
      <c r="AF5" s="3" t="s">
        <v>254</v>
      </c>
      <c r="AG5" s="2"/>
      <c r="AH5" s="2"/>
      <c r="AI5" s="3" t="s">
        <v>255</v>
      </c>
    </row>
    <row r="6" spans="1:16" ht="15">
      <c r="A6" t="s">
        <v>256</v>
      </c>
      <c r="C6" s="12">
        <v>-1</v>
      </c>
      <c r="G6" s="7">
        <v>0</v>
      </c>
      <c r="H6" s="7"/>
      <c r="K6" s="7">
        <v>1380000</v>
      </c>
      <c r="L6" s="7"/>
      <c r="O6" s="7">
        <v>3105000</v>
      </c>
      <c r="P6" s="7"/>
    </row>
    <row r="7" spans="1:35" ht="15">
      <c r="A7" t="s">
        <v>257</v>
      </c>
      <c r="C7" t="s">
        <v>258</v>
      </c>
      <c r="E7" t="s">
        <v>259</v>
      </c>
      <c r="T7" t="s">
        <v>53</v>
      </c>
      <c r="X7" s="4">
        <v>6194</v>
      </c>
      <c r="AB7" s="4">
        <v>12388</v>
      </c>
      <c r="AI7" s="13">
        <v>1500187</v>
      </c>
    </row>
    <row r="8" spans="3:35" ht="15">
      <c r="C8" t="s">
        <v>260</v>
      </c>
      <c r="E8" t="s">
        <v>259</v>
      </c>
      <c r="T8" t="s">
        <v>53</v>
      </c>
      <c r="X8" s="4">
        <v>6194</v>
      </c>
      <c r="AB8" s="4">
        <v>12388</v>
      </c>
      <c r="AI8" s="13">
        <v>750093</v>
      </c>
    </row>
    <row r="9" spans="3:35" ht="15">
      <c r="C9" s="12">
        <v>-3</v>
      </c>
      <c r="E9" t="s">
        <v>259</v>
      </c>
      <c r="AF9" s="4">
        <v>12387</v>
      </c>
      <c r="AI9" s="13">
        <v>3000131</v>
      </c>
    </row>
    <row r="10" spans="1:16" ht="15">
      <c r="A10" t="s">
        <v>261</v>
      </c>
      <c r="C10" s="12">
        <v>-1</v>
      </c>
      <c r="G10" s="7">
        <v>0</v>
      </c>
      <c r="H10" s="7"/>
      <c r="K10" s="7">
        <v>1000000</v>
      </c>
      <c r="L10" s="7"/>
      <c r="O10" s="7">
        <v>2250000</v>
      </c>
      <c r="P10" s="7"/>
    </row>
    <row r="11" spans="1:35" ht="15">
      <c r="A11" t="s">
        <v>262</v>
      </c>
      <c r="C11" t="s">
        <v>258</v>
      </c>
      <c r="E11" t="s">
        <v>259</v>
      </c>
      <c r="T11" t="s">
        <v>53</v>
      </c>
      <c r="X11" s="4">
        <v>15731</v>
      </c>
      <c r="AB11" s="4">
        <v>31462</v>
      </c>
      <c r="AI11" s="13">
        <v>3810048</v>
      </c>
    </row>
    <row r="12" spans="3:35" ht="15">
      <c r="C12" t="s">
        <v>260</v>
      </c>
      <c r="E12" t="s">
        <v>259</v>
      </c>
      <c r="T12" t="s">
        <v>53</v>
      </c>
      <c r="X12" s="4">
        <v>15731</v>
      </c>
      <c r="AB12" s="4">
        <v>31462</v>
      </c>
      <c r="AI12" s="13">
        <v>1905024</v>
      </c>
    </row>
    <row r="13" spans="3:35" ht="15">
      <c r="C13" s="12">
        <v>-3</v>
      </c>
      <c r="E13" t="s">
        <v>259</v>
      </c>
      <c r="AF13" s="4">
        <v>31462</v>
      </c>
      <c r="AI13" s="13">
        <v>7620096</v>
      </c>
    </row>
    <row r="14" spans="1:16" ht="15">
      <c r="A14" t="s">
        <v>263</v>
      </c>
      <c r="C14" s="12">
        <v>-1</v>
      </c>
      <c r="G14" s="7">
        <v>0</v>
      </c>
      <c r="H14" s="7"/>
      <c r="K14" s="7">
        <v>490000</v>
      </c>
      <c r="L14" s="7"/>
      <c r="O14" s="7">
        <v>1102500</v>
      </c>
      <c r="P14" s="7"/>
    </row>
    <row r="15" spans="1:35" ht="15">
      <c r="A15" t="s">
        <v>264</v>
      </c>
      <c r="C15" t="s">
        <v>258</v>
      </c>
      <c r="E15" t="s">
        <v>259</v>
      </c>
      <c r="T15" t="s">
        <v>53</v>
      </c>
      <c r="X15" s="4">
        <v>5162</v>
      </c>
      <c r="AB15" s="4">
        <v>10324</v>
      </c>
      <c r="AI15" s="13">
        <v>1250236</v>
      </c>
    </row>
    <row r="16" spans="3:35" ht="15">
      <c r="C16" t="s">
        <v>260</v>
      </c>
      <c r="E16" t="s">
        <v>259</v>
      </c>
      <c r="T16" t="s">
        <v>53</v>
      </c>
      <c r="X16" s="4">
        <v>5162</v>
      </c>
      <c r="AB16" s="4">
        <v>10324</v>
      </c>
      <c r="AI16" s="13">
        <v>625118</v>
      </c>
    </row>
    <row r="17" spans="3:35" ht="15">
      <c r="C17" s="12">
        <v>-3</v>
      </c>
      <c r="E17" t="s">
        <v>259</v>
      </c>
      <c r="AF17" s="4">
        <v>10323</v>
      </c>
      <c r="AI17" s="13">
        <v>2500231</v>
      </c>
    </row>
    <row r="18" spans="1:16" ht="15">
      <c r="A18" t="s">
        <v>265</v>
      </c>
      <c r="C18" s="12">
        <v>-1</v>
      </c>
      <c r="G18" s="7">
        <v>0</v>
      </c>
      <c r="H18" s="7"/>
      <c r="K18" s="7">
        <v>507500</v>
      </c>
      <c r="L18" s="7"/>
      <c r="O18" s="7">
        <v>1141875</v>
      </c>
      <c r="P18" s="7"/>
    </row>
    <row r="19" spans="1:35" ht="15">
      <c r="A19" t="s">
        <v>266</v>
      </c>
      <c r="C19" t="s">
        <v>258</v>
      </c>
      <c r="E19" t="s">
        <v>259</v>
      </c>
      <c r="T19" t="s">
        <v>53</v>
      </c>
      <c r="X19" s="4">
        <v>6194</v>
      </c>
      <c r="AB19" s="4">
        <v>12388</v>
      </c>
      <c r="AI19" s="13">
        <v>1500187</v>
      </c>
    </row>
    <row r="20" spans="3:35" ht="15">
      <c r="C20" t="s">
        <v>260</v>
      </c>
      <c r="E20" t="s">
        <v>259</v>
      </c>
      <c r="T20" t="s">
        <v>53</v>
      </c>
      <c r="X20" s="4">
        <v>6194</v>
      </c>
      <c r="AB20" s="4">
        <v>12388</v>
      </c>
      <c r="AI20" s="13">
        <v>750093</v>
      </c>
    </row>
    <row r="21" spans="3:35" ht="15">
      <c r="C21" s="12">
        <v>-3</v>
      </c>
      <c r="E21" t="s">
        <v>259</v>
      </c>
      <c r="AF21" s="4">
        <v>12387</v>
      </c>
      <c r="AI21" s="13">
        <v>3000131</v>
      </c>
    </row>
    <row r="22" spans="1:16" ht="15">
      <c r="A22" t="s">
        <v>267</v>
      </c>
      <c r="C22" s="12">
        <v>-1</v>
      </c>
      <c r="G22" s="7">
        <v>0</v>
      </c>
      <c r="H22" s="7"/>
      <c r="K22" s="7">
        <v>560000</v>
      </c>
      <c r="L22" s="7"/>
      <c r="O22" s="7">
        <v>1260000</v>
      </c>
      <c r="P22" s="7"/>
    </row>
    <row r="23" spans="1:35" ht="15">
      <c r="A23" t="s">
        <v>268</v>
      </c>
      <c r="C23" t="s">
        <v>258</v>
      </c>
      <c r="E23" t="s">
        <v>259</v>
      </c>
      <c r="T23" t="s">
        <v>53</v>
      </c>
      <c r="X23" s="4">
        <v>6194</v>
      </c>
      <c r="AB23" s="4">
        <v>12388</v>
      </c>
      <c r="AI23" s="13">
        <v>1500187</v>
      </c>
    </row>
    <row r="24" spans="3:35" ht="15">
      <c r="C24" t="s">
        <v>260</v>
      </c>
      <c r="E24" t="s">
        <v>259</v>
      </c>
      <c r="T24" t="s">
        <v>53</v>
      </c>
      <c r="X24" s="4">
        <v>6194</v>
      </c>
      <c r="AB24" s="4">
        <v>12388</v>
      </c>
      <c r="AI24" s="13">
        <v>750093</v>
      </c>
    </row>
    <row r="25" spans="3:35" ht="15">
      <c r="C25" s="12">
        <v>-3</v>
      </c>
      <c r="E25" t="s">
        <v>259</v>
      </c>
      <c r="AF25" s="4">
        <v>12387</v>
      </c>
      <c r="AI25" s="13">
        <v>3000131</v>
      </c>
    </row>
    <row r="26" spans="1:16" ht="15">
      <c r="A26" t="s">
        <v>269</v>
      </c>
      <c r="C26" s="12">
        <v>-1</v>
      </c>
      <c r="G26" s="7">
        <v>0</v>
      </c>
      <c r="H26" s="7"/>
      <c r="K26" s="7">
        <v>560000</v>
      </c>
      <c r="L26" s="7"/>
      <c r="O26" s="7">
        <v>1260000</v>
      </c>
      <c r="P26" s="7"/>
    </row>
    <row r="27" spans="1:35" ht="15">
      <c r="A27" t="s">
        <v>270</v>
      </c>
      <c r="C27" t="s">
        <v>258</v>
      </c>
      <c r="E27" t="s">
        <v>259</v>
      </c>
      <c r="T27" t="s">
        <v>53</v>
      </c>
      <c r="X27" s="4">
        <v>5162</v>
      </c>
      <c r="AB27" s="4">
        <v>10324</v>
      </c>
      <c r="AI27" s="13">
        <v>1250236</v>
      </c>
    </row>
    <row r="28" spans="3:35" ht="15">
      <c r="C28" t="s">
        <v>260</v>
      </c>
      <c r="E28" t="s">
        <v>259</v>
      </c>
      <c r="T28" t="s">
        <v>53</v>
      </c>
      <c r="X28" s="4">
        <v>5162</v>
      </c>
      <c r="AB28" s="4">
        <v>10324</v>
      </c>
      <c r="AI28" s="13">
        <v>625118</v>
      </c>
    </row>
    <row r="29" spans="3:35" ht="15">
      <c r="C29" s="12">
        <v>-3</v>
      </c>
      <c r="E29" t="s">
        <v>259</v>
      </c>
      <c r="AF29" s="4">
        <v>10323</v>
      </c>
      <c r="AI29" s="13">
        <v>2500231</v>
      </c>
    </row>
  </sheetData>
  <sheetProtection selectLockedCells="1" selectUnlockedCells="1"/>
  <mergeCells count="21">
    <mergeCell ref="A2:F2"/>
    <mergeCell ref="H4:P4"/>
    <mergeCell ref="T4:AB4"/>
    <mergeCell ref="G6:H6"/>
    <mergeCell ref="K6:L6"/>
    <mergeCell ref="O6:P6"/>
    <mergeCell ref="G10:H10"/>
    <mergeCell ref="K10:L10"/>
    <mergeCell ref="O10:P10"/>
    <mergeCell ref="G14:H14"/>
    <mergeCell ref="K14:L14"/>
    <mergeCell ref="O14:P14"/>
    <mergeCell ref="G18:H18"/>
    <mergeCell ref="K18:L18"/>
    <mergeCell ref="O18:P18"/>
    <mergeCell ref="G22:H22"/>
    <mergeCell ref="K22:L22"/>
    <mergeCell ref="O22:P22"/>
    <mergeCell ref="G26:H26"/>
    <mergeCell ref="K26:L26"/>
    <mergeCell ref="O26:P2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4.xml><?xml version="1.0" encoding="utf-8"?>
<worksheet xmlns="http://schemas.openxmlformats.org/spreadsheetml/2006/main" xmlns:r="http://schemas.openxmlformats.org/officeDocument/2006/relationships">
  <dimension ref="A2:P11"/>
  <sheetViews>
    <sheetView workbookViewId="0" topLeftCell="A1">
      <selection activeCell="A1" sqref="A1"/>
    </sheetView>
  </sheetViews>
  <sheetFormatPr defaultColWidth="8.00390625" defaultRowHeight="15"/>
  <cols>
    <col min="1" max="1" width="22.7109375" style="0" customWidth="1"/>
    <col min="2" max="3" width="8.7109375" style="0" customWidth="1"/>
    <col min="4" max="4" width="100.8515625" style="0" customWidth="1"/>
    <col min="5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271</v>
      </c>
      <c r="B2" s="1"/>
      <c r="C2" s="1"/>
      <c r="D2" s="1"/>
      <c r="E2" s="1"/>
      <c r="F2" s="1"/>
    </row>
    <row r="4" spans="3:16" ht="39.75" customHeight="1">
      <c r="C4" s="11" t="s">
        <v>272</v>
      </c>
      <c r="D4" s="11"/>
      <c r="E4" s="11"/>
      <c r="F4" s="11"/>
      <c r="G4" s="11"/>
      <c r="H4" s="11"/>
      <c r="J4" s="11" t="s">
        <v>273</v>
      </c>
      <c r="K4" s="11"/>
      <c r="L4" s="11"/>
      <c r="M4" s="11"/>
      <c r="N4" s="11"/>
      <c r="O4" s="11"/>
      <c r="P4" s="11"/>
    </row>
    <row r="5" spans="1:16" ht="39.75" customHeight="1">
      <c r="A5" s="2" t="s">
        <v>108</v>
      </c>
      <c r="D5" s="3" t="s">
        <v>274</v>
      </c>
      <c r="G5" s="11" t="s">
        <v>275</v>
      </c>
      <c r="H5" s="11"/>
      <c r="J5" s="11" t="s">
        <v>276</v>
      </c>
      <c r="K5" s="11"/>
      <c r="L5" s="11"/>
      <c r="O5" s="11" t="s">
        <v>277</v>
      </c>
      <c r="P5" s="11"/>
    </row>
    <row r="6" spans="1:16" ht="15">
      <c r="A6" t="s">
        <v>15</v>
      </c>
      <c r="D6" s="4">
        <v>6221</v>
      </c>
      <c r="G6" s="7">
        <v>506927</v>
      </c>
      <c r="H6" s="7"/>
      <c r="L6" s="4">
        <v>8659</v>
      </c>
      <c r="O6" s="7">
        <v>2076321</v>
      </c>
      <c r="P6" s="7"/>
    </row>
    <row r="7" spans="1:16" ht="15">
      <c r="A7" t="s">
        <v>17</v>
      </c>
      <c r="D7" s="4">
        <v>265603</v>
      </c>
      <c r="G7" s="7">
        <v>36356882</v>
      </c>
      <c r="H7" s="7"/>
      <c r="L7" s="4">
        <v>214627</v>
      </c>
      <c r="O7" s="7">
        <v>51066007</v>
      </c>
      <c r="P7" s="7"/>
    </row>
    <row r="8" spans="1:16" ht="15">
      <c r="A8" t="s">
        <v>138</v>
      </c>
      <c r="D8" t="s">
        <v>53</v>
      </c>
      <c r="G8" s="6" t="s">
        <v>30</v>
      </c>
      <c r="H8" s="6"/>
      <c r="L8" s="4">
        <v>2464</v>
      </c>
      <c r="O8" s="7">
        <v>604924</v>
      </c>
      <c r="P8" s="7"/>
    </row>
    <row r="9" spans="1:16" ht="15">
      <c r="A9" t="s">
        <v>139</v>
      </c>
      <c r="D9" s="4">
        <v>15061</v>
      </c>
      <c r="G9" s="7">
        <v>2026446</v>
      </c>
      <c r="H9" s="7"/>
      <c r="L9" s="4">
        <v>41408</v>
      </c>
      <c r="O9" s="7">
        <v>9970987</v>
      </c>
      <c r="P9" s="7"/>
    </row>
    <row r="10" spans="1:16" ht="15">
      <c r="A10" t="s">
        <v>140</v>
      </c>
      <c r="D10" s="4">
        <v>18634</v>
      </c>
      <c r="G10" s="7">
        <v>2065973</v>
      </c>
      <c r="H10" s="7"/>
      <c r="L10" s="4">
        <v>32384</v>
      </c>
      <c r="O10" s="7">
        <v>7794783</v>
      </c>
      <c r="P10" s="7"/>
    </row>
    <row r="11" spans="1:16" ht="15">
      <c r="A11" t="s">
        <v>141</v>
      </c>
      <c r="D11" s="4">
        <v>30130</v>
      </c>
      <c r="G11" s="7">
        <v>3770483</v>
      </c>
      <c r="H11" s="7"/>
      <c r="L11" s="4">
        <v>44858</v>
      </c>
      <c r="O11" s="7">
        <v>10768627</v>
      </c>
      <c r="P11" s="7"/>
    </row>
  </sheetData>
  <sheetProtection selectLockedCells="1" selectUnlockedCells="1"/>
  <mergeCells count="18">
    <mergeCell ref="A2:F2"/>
    <mergeCell ref="C4:H4"/>
    <mergeCell ref="J4:P4"/>
    <mergeCell ref="G5:H5"/>
    <mergeCell ref="J5:L5"/>
    <mergeCell ref="O5:P5"/>
    <mergeCell ref="G6:H6"/>
    <mergeCell ref="O6:P6"/>
    <mergeCell ref="G7:H7"/>
    <mergeCell ref="O7:P7"/>
    <mergeCell ref="G8:H8"/>
    <mergeCell ref="O8:P8"/>
    <mergeCell ref="G9:H9"/>
    <mergeCell ref="O9:P9"/>
    <mergeCell ref="G10:H10"/>
    <mergeCell ref="O10:P10"/>
    <mergeCell ref="G11:H11"/>
    <mergeCell ref="O11:P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5.xml><?xml version="1.0" encoding="utf-8"?>
<worksheet xmlns="http://schemas.openxmlformats.org/spreadsheetml/2006/main" xmlns:r="http://schemas.openxmlformats.org/officeDocument/2006/relationships">
  <dimension ref="A2:AC51"/>
  <sheetViews>
    <sheetView workbookViewId="0" topLeftCell="A1">
      <selection activeCell="A1" sqref="A1"/>
    </sheetView>
  </sheetViews>
  <sheetFormatPr defaultColWidth="8.00390625" defaultRowHeight="15"/>
  <cols>
    <col min="1" max="1" width="11.7109375" style="0" customWidth="1"/>
    <col min="2" max="2" width="8.7109375" style="0" customWidth="1"/>
    <col min="3" max="3" width="100.8515625" style="0" customWidth="1"/>
    <col min="4" max="5" width="8.7109375" style="0" customWidth="1"/>
    <col min="6" max="6" width="10.7109375" style="0" customWidth="1"/>
    <col min="7" max="12" width="8.7109375" style="0" customWidth="1"/>
    <col min="13" max="13" width="29.7109375" style="0" customWidth="1"/>
    <col min="14" max="15" width="8.7109375" style="0" customWidth="1"/>
    <col min="16" max="17" width="10.7109375" style="0" customWidth="1"/>
    <col min="18" max="23" width="8.7109375" style="0" customWidth="1"/>
    <col min="24" max="25" width="10.7109375" style="0" customWidth="1"/>
    <col min="26" max="16384" width="8.7109375" style="0" customWidth="1"/>
  </cols>
  <sheetData>
    <row r="2" spans="1:6" ht="15">
      <c r="A2" s="1" t="s">
        <v>278</v>
      </c>
      <c r="B2" s="1"/>
      <c r="C2" s="1"/>
      <c r="D2" s="1"/>
      <c r="E2" s="1"/>
      <c r="F2" s="1"/>
    </row>
    <row r="4" spans="1:29" ht="39.75" customHeight="1">
      <c r="A4" s="2"/>
      <c r="B4" s="2"/>
      <c r="C4" s="11" t="s">
        <v>272</v>
      </c>
      <c r="D4" s="11"/>
      <c r="E4" s="11"/>
      <c r="F4" s="11"/>
      <c r="G4" s="11"/>
      <c r="H4" s="11"/>
      <c r="I4" s="11"/>
      <c r="J4" s="11"/>
      <c r="K4" s="11"/>
      <c r="L4" s="11"/>
      <c r="M4" s="11"/>
      <c r="N4" s="2"/>
      <c r="O4" s="11" t="s">
        <v>279</v>
      </c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2"/>
    </row>
    <row r="5" spans="1:29" ht="39.75" customHeight="1">
      <c r="A5" s="2" t="s">
        <v>108</v>
      </c>
      <c r="B5" s="2"/>
      <c r="C5" s="3" t="s">
        <v>280</v>
      </c>
      <c r="D5" s="2"/>
      <c r="E5" s="11" t="s">
        <v>281</v>
      </c>
      <c r="F5" s="11"/>
      <c r="G5" s="2"/>
      <c r="H5" s="2"/>
      <c r="I5" s="11" t="s">
        <v>282</v>
      </c>
      <c r="J5" s="11"/>
      <c r="K5" s="2"/>
      <c r="L5" s="2"/>
      <c r="M5" s="3" t="s">
        <v>283</v>
      </c>
      <c r="N5" s="2"/>
      <c r="O5" s="11" t="s">
        <v>284</v>
      </c>
      <c r="P5" s="11"/>
      <c r="Q5" s="2"/>
      <c r="R5" s="2"/>
      <c r="S5" s="11" t="s">
        <v>285</v>
      </c>
      <c r="T5" s="11"/>
      <c r="U5" s="2"/>
      <c r="V5" s="2"/>
      <c r="W5" s="11" t="s">
        <v>286</v>
      </c>
      <c r="X5" s="11"/>
      <c r="Y5" s="2"/>
      <c r="Z5" s="2"/>
      <c r="AA5" s="11" t="s">
        <v>287</v>
      </c>
      <c r="AB5" s="11"/>
      <c r="AC5" s="2"/>
    </row>
    <row r="6" spans="1:28" ht="15">
      <c r="A6" t="s">
        <v>256</v>
      </c>
      <c r="C6" s="2" t="s">
        <v>288</v>
      </c>
      <c r="E6" s="6"/>
      <c r="F6" s="6"/>
      <c r="I6" s="6"/>
      <c r="J6" s="6"/>
      <c r="O6" s="6"/>
      <c r="P6" s="6"/>
      <c r="S6" s="6"/>
      <c r="T6" s="6"/>
      <c r="W6" s="6"/>
      <c r="X6" s="6"/>
      <c r="AA6" s="6"/>
      <c r="AB6" s="6"/>
    </row>
    <row r="7" spans="1:20" ht="15">
      <c r="A7" t="s">
        <v>257</v>
      </c>
      <c r="P7" s="4">
        <v>6533</v>
      </c>
      <c r="Q7" s="12">
        <v>-3</v>
      </c>
      <c r="S7" s="7">
        <v>1544009</v>
      </c>
      <c r="T7" s="7"/>
    </row>
    <row r="8" spans="16:20" ht="15">
      <c r="P8" s="4">
        <v>12387</v>
      </c>
      <c r="Q8" s="12">
        <v>-4</v>
      </c>
      <c r="S8" s="7">
        <v>2927544</v>
      </c>
      <c r="T8" s="7"/>
    </row>
    <row r="9" ht="15">
      <c r="C9" s="2" t="s">
        <v>289</v>
      </c>
    </row>
    <row r="10" spans="16:20" ht="15">
      <c r="P10" s="4">
        <v>1172</v>
      </c>
      <c r="Q10" s="12">
        <v>-5</v>
      </c>
      <c r="S10" s="7">
        <v>276990</v>
      </c>
      <c r="T10" s="7"/>
    </row>
    <row r="11" spans="16:20" ht="15">
      <c r="P11" s="4">
        <v>6534</v>
      </c>
      <c r="Q11" s="12">
        <v>-6</v>
      </c>
      <c r="S11" s="7">
        <v>1544246</v>
      </c>
      <c r="T11" s="7"/>
    </row>
    <row r="12" spans="16:20" ht="15">
      <c r="P12" s="4">
        <v>1758</v>
      </c>
      <c r="Q12" s="12">
        <v>-7</v>
      </c>
      <c r="S12" s="7">
        <v>415486</v>
      </c>
      <c r="T12" s="7"/>
    </row>
    <row r="13" spans="16:20" ht="15">
      <c r="P13" s="4">
        <v>6194</v>
      </c>
      <c r="Q13" s="12">
        <v>-8</v>
      </c>
      <c r="S13" s="7">
        <v>1463890</v>
      </c>
      <c r="T13" s="7"/>
    </row>
    <row r="14" spans="24:28" ht="15">
      <c r="X14" s="4">
        <v>4900</v>
      </c>
      <c r="Y14" s="12">
        <v>-9</v>
      </c>
      <c r="AA14" s="7">
        <v>1158066</v>
      </c>
      <c r="AB14" s="7"/>
    </row>
    <row r="15" spans="24:28" ht="15">
      <c r="X15" s="4">
        <v>6194</v>
      </c>
      <c r="Y15" s="12">
        <v>-10</v>
      </c>
      <c r="AA15" s="7">
        <v>1463890</v>
      </c>
      <c r="AB15" s="7"/>
    </row>
    <row r="16" ht="15">
      <c r="C16" s="2" t="s">
        <v>290</v>
      </c>
    </row>
    <row r="17" spans="3:13" ht="15">
      <c r="C17" s="4">
        <v>510</v>
      </c>
      <c r="F17" s="4">
        <v>2548</v>
      </c>
      <c r="I17" s="8">
        <v>155.57</v>
      </c>
      <c r="J17" s="8"/>
      <c r="M17" t="s">
        <v>291</v>
      </c>
    </row>
    <row r="18" spans="3:13" ht="15">
      <c r="C18" s="4">
        <v>1564</v>
      </c>
      <c r="F18" s="4">
        <v>14078</v>
      </c>
      <c r="I18" s="8">
        <v>187.53</v>
      </c>
      <c r="J18" s="8"/>
      <c r="M18" t="s">
        <v>292</v>
      </c>
    </row>
    <row r="19" spans="1:3" ht="15">
      <c r="A19" t="s">
        <v>293</v>
      </c>
      <c r="C19" s="2" t="s">
        <v>289</v>
      </c>
    </row>
    <row r="20" ht="15">
      <c r="A20" t="s">
        <v>294</v>
      </c>
    </row>
    <row r="21" spans="16:20" ht="15">
      <c r="P21" s="4">
        <v>15749</v>
      </c>
      <c r="Q21" s="12">
        <v>-7</v>
      </c>
      <c r="S21" s="7">
        <v>3722119</v>
      </c>
      <c r="T21" s="7"/>
    </row>
    <row r="22" spans="16:20" ht="15">
      <c r="P22" s="4">
        <v>15731</v>
      </c>
      <c r="Q22" s="12">
        <v>-8</v>
      </c>
      <c r="S22" s="7">
        <v>3717865</v>
      </c>
      <c r="T22" s="7"/>
    </row>
    <row r="23" spans="24:28" ht="15">
      <c r="X23" s="4">
        <v>14222</v>
      </c>
      <c r="Y23" s="12">
        <v>-9</v>
      </c>
      <c r="AA23" s="7">
        <v>3361227</v>
      </c>
      <c r="AB23" s="7"/>
    </row>
    <row r="24" spans="24:28" ht="15">
      <c r="X24" s="4">
        <v>15731</v>
      </c>
      <c r="Y24" s="12">
        <v>-10</v>
      </c>
      <c r="AA24" s="7">
        <v>3717865</v>
      </c>
      <c r="AB24" s="7"/>
    </row>
    <row r="25" ht="15">
      <c r="C25" s="2" t="s">
        <v>290</v>
      </c>
    </row>
    <row r="26" spans="3:13" ht="15">
      <c r="C26" s="4">
        <v>103550</v>
      </c>
      <c r="F26" s="4">
        <v>0</v>
      </c>
      <c r="I26" s="8">
        <v>86.52</v>
      </c>
      <c r="J26" s="8"/>
      <c r="M26" t="s">
        <v>295</v>
      </c>
    </row>
    <row r="27" spans="3:13" ht="15">
      <c r="C27" s="4">
        <v>93866</v>
      </c>
      <c r="F27" s="4">
        <v>0</v>
      </c>
      <c r="I27" s="8">
        <v>91.05</v>
      </c>
      <c r="J27" s="8"/>
      <c r="M27" t="s">
        <v>296</v>
      </c>
    </row>
    <row r="28" spans="1:3" ht="15">
      <c r="A28" t="s">
        <v>263</v>
      </c>
      <c r="C28" s="2" t="s">
        <v>288</v>
      </c>
    </row>
    <row r="29" spans="1:20" ht="15">
      <c r="A29" t="s">
        <v>264</v>
      </c>
      <c r="P29" s="4">
        <v>2465</v>
      </c>
      <c r="Q29" s="12">
        <v>-3</v>
      </c>
      <c r="S29" s="7">
        <v>582578</v>
      </c>
      <c r="T29" s="7"/>
    </row>
    <row r="30" spans="16:20" ht="15">
      <c r="P30" s="4">
        <v>10323</v>
      </c>
      <c r="Q30" s="12">
        <v>-4</v>
      </c>
      <c r="S30" s="7">
        <v>2439738</v>
      </c>
      <c r="T30" s="7"/>
    </row>
    <row r="31" ht="15">
      <c r="C31" s="2" t="s">
        <v>289</v>
      </c>
    </row>
    <row r="32" spans="16:20" ht="15">
      <c r="P32" s="4">
        <v>2466</v>
      </c>
      <c r="Q32" s="12">
        <v>-6</v>
      </c>
      <c r="S32" s="7">
        <v>582814</v>
      </c>
      <c r="T32" s="7"/>
    </row>
    <row r="33" spans="16:28" ht="15">
      <c r="P33" s="4">
        <v>5162</v>
      </c>
      <c r="Q33" s="12">
        <v>-8</v>
      </c>
      <c r="S33" s="7">
        <v>1219987</v>
      </c>
      <c r="T33" s="7"/>
      <c r="X33" s="4">
        <v>1849</v>
      </c>
      <c r="Y33" s="12">
        <v>-9</v>
      </c>
      <c r="AA33" s="7">
        <v>436993</v>
      </c>
      <c r="AB33" s="7"/>
    </row>
    <row r="34" spans="24:28" ht="15">
      <c r="X34" s="4">
        <v>5162</v>
      </c>
      <c r="Y34" s="12">
        <v>-10</v>
      </c>
      <c r="AA34" s="7">
        <v>1219987</v>
      </c>
      <c r="AB34" s="7"/>
    </row>
    <row r="35" ht="15">
      <c r="C35" s="2" t="s">
        <v>290</v>
      </c>
    </row>
    <row r="36" spans="3:13" ht="15">
      <c r="C36" s="4">
        <v>3574</v>
      </c>
      <c r="F36" s="4">
        <v>5958</v>
      </c>
      <c r="I36" s="8">
        <v>189.38</v>
      </c>
      <c r="J36" s="8"/>
      <c r="M36" t="s">
        <v>297</v>
      </c>
    </row>
    <row r="37" spans="1:3" ht="15">
      <c r="A37" t="s">
        <v>265</v>
      </c>
      <c r="C37" s="2" t="s">
        <v>288</v>
      </c>
    </row>
    <row r="38" spans="1:20" ht="15">
      <c r="A38" t="s">
        <v>266</v>
      </c>
      <c r="P38" s="4">
        <v>2813</v>
      </c>
      <c r="Q38" s="12">
        <v>-2</v>
      </c>
      <c r="S38" s="7">
        <v>664824</v>
      </c>
      <c r="T38" s="7"/>
    </row>
    <row r="39" spans="16:20" ht="15">
      <c r="P39" s="4">
        <v>5444</v>
      </c>
      <c r="Q39" s="12">
        <v>-3</v>
      </c>
      <c r="S39" s="7">
        <v>1286635</v>
      </c>
      <c r="T39" s="7"/>
    </row>
    <row r="40" spans="16:20" ht="15">
      <c r="P40" s="4">
        <v>12387</v>
      </c>
      <c r="Q40" s="12">
        <v>-4</v>
      </c>
      <c r="S40" s="7">
        <v>2927544</v>
      </c>
      <c r="T40" s="7"/>
    </row>
    <row r="41" ht="15">
      <c r="C41" s="2" t="s">
        <v>289</v>
      </c>
    </row>
    <row r="42" spans="16:20" ht="15">
      <c r="P42" s="4">
        <v>2814</v>
      </c>
      <c r="Q42" s="12">
        <v>-5</v>
      </c>
      <c r="S42" s="7">
        <v>665061</v>
      </c>
      <c r="T42" s="7"/>
    </row>
    <row r="43" spans="16:20" ht="15">
      <c r="P43" s="4">
        <v>5444</v>
      </c>
      <c r="Q43" s="12">
        <v>-6</v>
      </c>
      <c r="S43" s="7">
        <v>1286635</v>
      </c>
      <c r="T43" s="7"/>
    </row>
    <row r="44" spans="16:20" ht="15">
      <c r="P44" s="4">
        <v>4219</v>
      </c>
      <c r="Q44" s="12">
        <v>-7</v>
      </c>
      <c r="S44" s="7">
        <v>997118</v>
      </c>
      <c r="T44" s="7"/>
    </row>
    <row r="45" spans="16:20" ht="15">
      <c r="P45" s="4">
        <v>6194</v>
      </c>
      <c r="Q45" s="12">
        <v>-8</v>
      </c>
      <c r="S45" s="7">
        <v>1463890</v>
      </c>
      <c r="T45" s="7"/>
    </row>
    <row r="46" spans="24:28" ht="15">
      <c r="X46" s="4">
        <v>4083</v>
      </c>
      <c r="Y46" s="12">
        <v>-9</v>
      </c>
      <c r="AA46" s="7">
        <v>964976</v>
      </c>
      <c r="AB46" s="7"/>
    </row>
    <row r="47" spans="24:28" ht="15">
      <c r="X47" s="4">
        <v>6194</v>
      </c>
      <c r="Y47" s="12">
        <v>-10</v>
      </c>
      <c r="AA47" s="7">
        <v>1463890</v>
      </c>
      <c r="AB47" s="7"/>
    </row>
    <row r="48" ht="15">
      <c r="C48" s="2" t="s">
        <v>290</v>
      </c>
    </row>
    <row r="49" spans="3:13" ht="15">
      <c r="C49" s="4">
        <v>2330</v>
      </c>
      <c r="F49" s="4">
        <v>2330</v>
      </c>
      <c r="I49" s="8">
        <v>86.52</v>
      </c>
      <c r="J49" s="8"/>
      <c r="M49" t="s">
        <v>295</v>
      </c>
    </row>
    <row r="50" spans="3:13" ht="15">
      <c r="C50" s="4">
        <v>1223</v>
      </c>
      <c r="F50" s="4">
        <v>6115</v>
      </c>
      <c r="I50" s="8">
        <v>155.57</v>
      </c>
      <c r="J50" s="8"/>
      <c r="M50" t="s">
        <v>291</v>
      </c>
    </row>
    <row r="51" spans="3:13" ht="15">
      <c r="C51" s="4">
        <v>2607</v>
      </c>
      <c r="F51" s="4">
        <v>11731</v>
      </c>
      <c r="I51" s="8">
        <v>187.53</v>
      </c>
      <c r="J51" s="8"/>
      <c r="M51" t="s">
        <v>292</v>
      </c>
    </row>
  </sheetData>
  <sheetProtection selectLockedCells="1" selectUnlockedCells="1"/>
  <mergeCells count="50">
    <mergeCell ref="A2:F2"/>
    <mergeCell ref="C4:M4"/>
    <mergeCell ref="O4:AB4"/>
    <mergeCell ref="E5:F5"/>
    <mergeCell ref="I5:J5"/>
    <mergeCell ref="O5:P5"/>
    <mergeCell ref="S5:T5"/>
    <mergeCell ref="W5:X5"/>
    <mergeCell ref="AA5:AB5"/>
    <mergeCell ref="E6:F6"/>
    <mergeCell ref="I6:J6"/>
    <mergeCell ref="O6:P6"/>
    <mergeCell ref="S6:T6"/>
    <mergeCell ref="W6:X6"/>
    <mergeCell ref="AA6:AB6"/>
    <mergeCell ref="S7:T7"/>
    <mergeCell ref="S8:T8"/>
    <mergeCell ref="S10:T10"/>
    <mergeCell ref="S11:T11"/>
    <mergeCell ref="S12:T12"/>
    <mergeCell ref="S13:T13"/>
    <mergeCell ref="AA14:AB14"/>
    <mergeCell ref="AA15:AB15"/>
    <mergeCell ref="I17:J17"/>
    <mergeCell ref="I18:J18"/>
    <mergeCell ref="S21:T21"/>
    <mergeCell ref="S22:T22"/>
    <mergeCell ref="AA23:AB23"/>
    <mergeCell ref="AA24:AB24"/>
    <mergeCell ref="I26:J26"/>
    <mergeCell ref="I27:J27"/>
    <mergeCell ref="S29:T29"/>
    <mergeCell ref="S30:T30"/>
    <mergeCell ref="S32:T32"/>
    <mergeCell ref="S33:T33"/>
    <mergeCell ref="AA33:AB33"/>
    <mergeCell ref="AA34:AB34"/>
    <mergeCell ref="I36:J36"/>
    <mergeCell ref="S38:T38"/>
    <mergeCell ref="S39:T39"/>
    <mergeCell ref="S40:T40"/>
    <mergeCell ref="S42:T42"/>
    <mergeCell ref="S43:T43"/>
    <mergeCell ref="S44:T44"/>
    <mergeCell ref="S45:T45"/>
    <mergeCell ref="AA46:AB46"/>
    <mergeCell ref="AA47:AB47"/>
    <mergeCell ref="I49:J49"/>
    <mergeCell ref="I50:J50"/>
    <mergeCell ref="I51:J5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6.xml><?xml version="1.0" encoding="utf-8"?>
<worksheet xmlns="http://schemas.openxmlformats.org/spreadsheetml/2006/main" xmlns:r="http://schemas.openxmlformats.org/officeDocument/2006/relationships">
  <dimension ref="A2:AE33"/>
  <sheetViews>
    <sheetView workbookViewId="0" topLeftCell="A1">
      <selection activeCell="A1" sqref="A1"/>
    </sheetView>
  </sheetViews>
  <sheetFormatPr defaultColWidth="8.00390625" defaultRowHeight="15"/>
  <cols>
    <col min="1" max="1" width="9.7109375" style="0" customWidth="1"/>
    <col min="2" max="3" width="8.7109375" style="0" customWidth="1"/>
    <col min="4" max="4" width="62.7109375" style="0" customWidth="1"/>
    <col min="5" max="7" width="8.7109375" style="0" customWidth="1"/>
    <col min="8" max="8" width="10.7109375" style="0" customWidth="1"/>
    <col min="9" max="14" width="8.7109375" style="0" customWidth="1"/>
    <col min="15" max="15" width="32.7109375" style="0" customWidth="1"/>
    <col min="16" max="17" width="8.7109375" style="0" customWidth="1"/>
    <col min="18" max="19" width="10.7109375" style="0" customWidth="1"/>
    <col min="20" max="25" width="8.7109375" style="0" customWidth="1"/>
    <col min="26" max="27" width="10.7109375" style="0" customWidth="1"/>
    <col min="28" max="16384" width="8.7109375" style="0" customWidth="1"/>
  </cols>
  <sheetData>
    <row r="2" spans="1:31" ht="39.75" customHeight="1">
      <c r="A2" s="2"/>
      <c r="B2" s="2"/>
      <c r="C2" s="11" t="s">
        <v>272</v>
      </c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2"/>
      <c r="Q2" s="11" t="s">
        <v>279</v>
      </c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2"/>
    </row>
    <row r="3" spans="1:31" ht="39.75" customHeight="1">
      <c r="A3" s="2" t="s">
        <v>108</v>
      </c>
      <c r="B3" s="2"/>
      <c r="C3" s="11" t="s">
        <v>298</v>
      </c>
      <c r="D3" s="11"/>
      <c r="E3" s="2"/>
      <c r="F3" s="2"/>
      <c r="G3" s="11" t="s">
        <v>299</v>
      </c>
      <c r="H3" s="11"/>
      <c r="I3" s="2"/>
      <c r="J3" s="2"/>
      <c r="K3" s="11" t="s">
        <v>300</v>
      </c>
      <c r="L3" s="11"/>
      <c r="M3" s="2"/>
      <c r="N3" s="2"/>
      <c r="O3" s="3" t="s">
        <v>301</v>
      </c>
      <c r="P3" s="2"/>
      <c r="Q3" s="11" t="s">
        <v>302</v>
      </c>
      <c r="R3" s="11"/>
      <c r="S3" s="2"/>
      <c r="T3" s="2"/>
      <c r="U3" s="11" t="s">
        <v>303</v>
      </c>
      <c r="V3" s="11"/>
      <c r="W3" s="2"/>
      <c r="X3" s="2"/>
      <c r="Y3" s="11" t="s">
        <v>304</v>
      </c>
      <c r="Z3" s="11"/>
      <c r="AA3" s="2"/>
      <c r="AB3" s="2"/>
      <c r="AC3" s="11" t="s">
        <v>305</v>
      </c>
      <c r="AD3" s="11"/>
      <c r="AE3" s="2"/>
    </row>
    <row r="4" spans="1:30" ht="15">
      <c r="A4" t="s">
        <v>267</v>
      </c>
      <c r="C4" s="1" t="s">
        <v>288</v>
      </c>
      <c r="D4" s="1"/>
      <c r="G4" s="6"/>
      <c r="H4" s="6"/>
      <c r="K4" s="6"/>
      <c r="L4" s="6"/>
      <c r="Q4" s="6"/>
      <c r="R4" s="6"/>
      <c r="U4" s="6"/>
      <c r="V4" s="6"/>
      <c r="Y4" s="6"/>
      <c r="Z4" s="6"/>
      <c r="AC4" s="6"/>
      <c r="AD4" s="6"/>
    </row>
    <row r="5" spans="1:22" ht="15">
      <c r="A5" t="s">
        <v>268</v>
      </c>
      <c r="R5" s="4">
        <v>2813</v>
      </c>
      <c r="S5" s="12">
        <v>-2</v>
      </c>
      <c r="U5" s="7">
        <v>664824</v>
      </c>
      <c r="V5" s="7"/>
    </row>
    <row r="6" spans="18:22" ht="15">
      <c r="R6" s="4">
        <v>6533</v>
      </c>
      <c r="S6" s="12">
        <v>-3</v>
      </c>
      <c r="U6" s="7">
        <v>1544009</v>
      </c>
      <c r="V6" s="7"/>
    </row>
    <row r="7" spans="18:22" ht="15">
      <c r="R7" s="4">
        <v>12387</v>
      </c>
      <c r="S7" s="12">
        <v>-4</v>
      </c>
      <c r="U7" s="7">
        <v>2927544</v>
      </c>
      <c r="V7" s="7"/>
    </row>
    <row r="8" ht="39.75" customHeight="1">
      <c r="D8" s="3" t="s">
        <v>306</v>
      </c>
    </row>
    <row r="9" spans="18:22" ht="15">
      <c r="R9" s="4">
        <v>2814</v>
      </c>
      <c r="S9" s="12">
        <v>-5</v>
      </c>
      <c r="U9" s="7">
        <v>665061</v>
      </c>
      <c r="V9" s="7"/>
    </row>
    <row r="10" spans="18:22" ht="15">
      <c r="R10" s="4">
        <v>6534</v>
      </c>
      <c r="S10" s="12">
        <v>-6</v>
      </c>
      <c r="U10" s="7">
        <v>1544246</v>
      </c>
      <c r="V10" s="7"/>
    </row>
    <row r="11" spans="18:22" ht="15">
      <c r="R11" s="4">
        <v>4219</v>
      </c>
      <c r="S11" s="12">
        <v>-7</v>
      </c>
      <c r="U11" s="7">
        <v>997118</v>
      </c>
      <c r="V11" s="7"/>
    </row>
    <row r="12" spans="18:22" ht="15">
      <c r="R12" s="4">
        <v>6194</v>
      </c>
      <c r="S12" s="12">
        <v>-8</v>
      </c>
      <c r="U12" s="7">
        <v>1463890</v>
      </c>
      <c r="V12" s="7"/>
    </row>
    <row r="13" spans="26:30" ht="15">
      <c r="Z13" s="4">
        <v>4900</v>
      </c>
      <c r="AA13" s="12">
        <v>-9</v>
      </c>
      <c r="AC13" s="7">
        <v>1158066</v>
      </c>
      <c r="AD13" s="7"/>
    </row>
    <row r="14" spans="26:30" ht="15">
      <c r="Z14" s="4">
        <v>6194</v>
      </c>
      <c r="AA14" s="12">
        <v>-10</v>
      </c>
      <c r="AC14" s="7">
        <v>1463890</v>
      </c>
      <c r="AD14" s="7"/>
    </row>
    <row r="15" ht="39.75" customHeight="1">
      <c r="D15" s="3" t="s">
        <v>307</v>
      </c>
    </row>
    <row r="16" spans="4:15" ht="15">
      <c r="D16" s="4">
        <v>0</v>
      </c>
      <c r="H16" s="4">
        <v>1554</v>
      </c>
      <c r="K16" s="8">
        <v>86.52</v>
      </c>
      <c r="L16" s="8"/>
      <c r="O16" t="s">
        <v>295</v>
      </c>
    </row>
    <row r="17" spans="4:15" ht="15">
      <c r="D17" s="4">
        <v>2446</v>
      </c>
      <c r="H17" s="4">
        <v>6115</v>
      </c>
      <c r="K17" s="8">
        <v>155.57</v>
      </c>
      <c r="L17" s="8"/>
      <c r="O17" t="s">
        <v>291</v>
      </c>
    </row>
    <row r="18" spans="4:15" ht="15">
      <c r="D18" s="4">
        <v>3128</v>
      </c>
      <c r="H18" s="4">
        <v>14078</v>
      </c>
      <c r="K18" s="8">
        <v>187.53</v>
      </c>
      <c r="L18" s="8"/>
      <c r="O18" t="s">
        <v>292</v>
      </c>
    </row>
    <row r="19" spans="1:4" ht="39.75" customHeight="1">
      <c r="A19" t="s">
        <v>269</v>
      </c>
      <c r="D19" s="3" t="s">
        <v>308</v>
      </c>
    </row>
    <row r="20" spans="1:22" ht="15">
      <c r="A20" t="s">
        <v>270</v>
      </c>
      <c r="R20" s="4">
        <v>2813</v>
      </c>
      <c r="S20" s="12">
        <v>-2</v>
      </c>
      <c r="U20" s="7">
        <v>664824</v>
      </c>
      <c r="V20" s="7"/>
    </row>
    <row r="21" spans="18:22" ht="15">
      <c r="R21" s="4">
        <v>5444</v>
      </c>
      <c r="S21" s="12">
        <v>-3</v>
      </c>
      <c r="U21" s="7">
        <v>1286635</v>
      </c>
      <c r="V21" s="7"/>
    </row>
    <row r="22" spans="18:22" ht="15">
      <c r="R22" s="4">
        <v>10323</v>
      </c>
      <c r="S22" s="12">
        <v>-4</v>
      </c>
      <c r="U22" s="7">
        <v>2439738</v>
      </c>
      <c r="V22" s="7"/>
    </row>
    <row r="23" ht="39.75" customHeight="1">
      <c r="D23" s="3" t="s">
        <v>306</v>
      </c>
    </row>
    <row r="24" spans="18:22" ht="15">
      <c r="R24" s="4">
        <v>2814</v>
      </c>
      <c r="S24" s="12">
        <v>-5</v>
      </c>
      <c r="U24" s="7">
        <v>665061</v>
      </c>
      <c r="V24" s="7"/>
    </row>
    <row r="25" spans="18:22" ht="15">
      <c r="R25" s="4">
        <v>5444</v>
      </c>
      <c r="S25" s="12">
        <v>-6</v>
      </c>
      <c r="U25" s="7">
        <v>1286635</v>
      </c>
      <c r="V25" s="7"/>
    </row>
    <row r="26" spans="18:22" ht="15">
      <c r="R26" s="4">
        <v>4219</v>
      </c>
      <c r="S26" s="12">
        <v>-7</v>
      </c>
      <c r="U26" s="7">
        <v>997118</v>
      </c>
      <c r="V26" s="7"/>
    </row>
    <row r="27" spans="18:22" ht="15">
      <c r="R27" s="4">
        <v>5162</v>
      </c>
      <c r="S27" s="12">
        <v>-8</v>
      </c>
      <c r="U27" s="7">
        <v>1219987</v>
      </c>
      <c r="V27" s="7"/>
    </row>
    <row r="28" spans="26:30" ht="15">
      <c r="Z28" s="4">
        <v>4083</v>
      </c>
      <c r="AA28" s="12">
        <v>-9</v>
      </c>
      <c r="AC28" s="7">
        <v>964976</v>
      </c>
      <c r="AD28" s="7"/>
    </row>
    <row r="29" spans="26:30" ht="15">
      <c r="Z29" s="4">
        <v>5162</v>
      </c>
      <c r="AA29" s="12">
        <v>-10</v>
      </c>
      <c r="AC29" s="7">
        <v>1219987</v>
      </c>
      <c r="AD29" s="7"/>
    </row>
    <row r="30" ht="39.75" customHeight="1">
      <c r="D30" s="3" t="s">
        <v>307</v>
      </c>
    </row>
    <row r="31" spans="4:15" ht="15">
      <c r="D31" s="4">
        <v>0</v>
      </c>
      <c r="H31" s="4">
        <v>2330</v>
      </c>
      <c r="K31" s="8">
        <v>86.52</v>
      </c>
      <c r="L31" s="8"/>
      <c r="O31" t="s">
        <v>295</v>
      </c>
    </row>
    <row r="32" spans="4:15" ht="15">
      <c r="D32" s="4">
        <v>1223</v>
      </c>
      <c r="H32" s="4">
        <v>6115</v>
      </c>
      <c r="K32" s="8">
        <v>155.57</v>
      </c>
      <c r="L32" s="8"/>
      <c r="O32" t="s">
        <v>291</v>
      </c>
    </row>
    <row r="33" spans="4:15" ht="15">
      <c r="D33" s="4">
        <v>2607</v>
      </c>
      <c r="H33" s="4">
        <v>11731</v>
      </c>
      <c r="K33" s="8">
        <v>187.53</v>
      </c>
      <c r="L33" s="8"/>
      <c r="O33" t="s">
        <v>292</v>
      </c>
    </row>
  </sheetData>
  <sheetProtection selectLockedCells="1" selectUnlockedCells="1"/>
  <mergeCells count="40">
    <mergeCell ref="C2:O2"/>
    <mergeCell ref="Q2:AD2"/>
    <mergeCell ref="C3:D3"/>
    <mergeCell ref="G3:H3"/>
    <mergeCell ref="K3:L3"/>
    <mergeCell ref="Q3:R3"/>
    <mergeCell ref="U3:V3"/>
    <mergeCell ref="Y3:Z3"/>
    <mergeCell ref="AC3:AD3"/>
    <mergeCell ref="C4:D4"/>
    <mergeCell ref="G4:H4"/>
    <mergeCell ref="K4:L4"/>
    <mergeCell ref="Q4:R4"/>
    <mergeCell ref="U4:V4"/>
    <mergeCell ref="Y4:Z4"/>
    <mergeCell ref="AC4:AD4"/>
    <mergeCell ref="U5:V5"/>
    <mergeCell ref="U6:V6"/>
    <mergeCell ref="U7:V7"/>
    <mergeCell ref="U9:V9"/>
    <mergeCell ref="U10:V10"/>
    <mergeCell ref="U11:V11"/>
    <mergeCell ref="U12:V12"/>
    <mergeCell ref="AC13:AD13"/>
    <mergeCell ref="AC14:AD14"/>
    <mergeCell ref="K16:L16"/>
    <mergeCell ref="K17:L17"/>
    <mergeCell ref="K18:L18"/>
    <mergeCell ref="U20:V20"/>
    <mergeCell ref="U21:V21"/>
    <mergeCell ref="U22:V22"/>
    <mergeCell ref="U24:V24"/>
    <mergeCell ref="U25:V25"/>
    <mergeCell ref="U26:V26"/>
    <mergeCell ref="U27:V27"/>
    <mergeCell ref="AC28:AD28"/>
    <mergeCell ref="AC29:AD29"/>
    <mergeCell ref="K31:L31"/>
    <mergeCell ref="K32:L32"/>
    <mergeCell ref="K33:L3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7.xml><?xml version="1.0" encoding="utf-8"?>
<worksheet xmlns="http://schemas.openxmlformats.org/spreadsheetml/2006/main" xmlns:r="http://schemas.openxmlformats.org/officeDocument/2006/relationships">
  <dimension ref="A2:T34"/>
  <sheetViews>
    <sheetView workbookViewId="0" topLeftCell="A1">
      <selection activeCell="A1" sqref="A1"/>
    </sheetView>
  </sheetViews>
  <sheetFormatPr defaultColWidth="8.00390625" defaultRowHeight="15"/>
  <cols>
    <col min="1" max="1" width="45.7109375" style="0" customWidth="1"/>
    <col min="2" max="3" width="8.7109375" style="0" customWidth="1"/>
    <col min="4" max="4" width="1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2" spans="1:6" ht="15">
      <c r="A2" s="1" t="s">
        <v>309</v>
      </c>
      <c r="B2" s="1"/>
      <c r="C2" s="1"/>
      <c r="D2" s="1"/>
      <c r="E2" s="1"/>
      <c r="F2" s="1"/>
    </row>
    <row r="4" spans="3:20" ht="39.75" customHeight="1">
      <c r="C4" s="5" t="s">
        <v>310</v>
      </c>
      <c r="D4" s="5"/>
      <c r="G4" s="5" t="s">
        <v>311</v>
      </c>
      <c r="H4" s="5"/>
      <c r="K4" s="5" t="s">
        <v>312</v>
      </c>
      <c r="L4" s="5"/>
      <c r="O4" s="6" t="s">
        <v>313</v>
      </c>
      <c r="P4" s="6"/>
      <c r="S4" s="6" t="s">
        <v>314</v>
      </c>
      <c r="T4" s="6"/>
    </row>
    <row r="5" ht="15">
      <c r="A5" s="2" t="s">
        <v>15</v>
      </c>
    </row>
    <row r="6" spans="1:20" ht="15">
      <c r="A6" t="s">
        <v>315</v>
      </c>
      <c r="C6" s="6" t="s">
        <v>30</v>
      </c>
      <c r="D6" s="6"/>
      <c r="G6" s="7">
        <v>6440000</v>
      </c>
      <c r="H6" s="7"/>
      <c r="K6" s="7">
        <v>8944700</v>
      </c>
      <c r="L6" s="7"/>
      <c r="O6" s="7">
        <v>1380000</v>
      </c>
      <c r="P6" s="7"/>
      <c r="S6" s="7">
        <v>1380000</v>
      </c>
      <c r="T6" s="7"/>
    </row>
    <row r="7" spans="1:20" ht="15">
      <c r="A7" t="s">
        <v>316</v>
      </c>
      <c r="D7" t="s">
        <v>53</v>
      </c>
      <c r="H7" s="4">
        <v>44230</v>
      </c>
      <c r="L7" s="4">
        <v>44230</v>
      </c>
      <c r="P7" t="s">
        <v>53</v>
      </c>
      <c r="T7" t="s">
        <v>53</v>
      </c>
    </row>
    <row r="8" spans="1:20" ht="15">
      <c r="A8" t="s">
        <v>317</v>
      </c>
      <c r="D8" t="s">
        <v>53</v>
      </c>
      <c r="H8" s="4">
        <v>469965</v>
      </c>
      <c r="L8" s="4">
        <v>892949</v>
      </c>
      <c r="P8" s="4">
        <v>892949</v>
      </c>
      <c r="T8" s="4">
        <v>892949</v>
      </c>
    </row>
    <row r="9" spans="1:20" ht="15">
      <c r="A9" t="s">
        <v>318</v>
      </c>
      <c r="D9" t="s">
        <v>53</v>
      </c>
      <c r="H9" s="4">
        <v>3700415</v>
      </c>
      <c r="L9" s="4">
        <v>10794121</v>
      </c>
      <c r="P9" s="4">
        <v>10794121</v>
      </c>
      <c r="T9" s="4">
        <v>10794121</v>
      </c>
    </row>
    <row r="10" spans="1:20" ht="15">
      <c r="A10" t="s">
        <v>62</v>
      </c>
      <c r="C10" s="6" t="s">
        <v>30</v>
      </c>
      <c r="D10" s="6"/>
      <c r="G10" s="7">
        <v>10654610</v>
      </c>
      <c r="H10" s="7"/>
      <c r="K10" s="7">
        <v>20676000</v>
      </c>
      <c r="L10" s="7"/>
      <c r="O10" s="7">
        <v>13067070</v>
      </c>
      <c r="P10" s="7"/>
      <c r="S10" s="7">
        <v>13067070</v>
      </c>
      <c r="T10" s="7"/>
    </row>
    <row r="11" ht="15">
      <c r="A11" s="2" t="s">
        <v>17</v>
      </c>
    </row>
    <row r="12" spans="1:20" ht="15">
      <c r="A12" t="s">
        <v>315</v>
      </c>
      <c r="C12" s="6" t="s">
        <v>30</v>
      </c>
      <c r="D12" s="6"/>
      <c r="G12" s="7">
        <v>25250000</v>
      </c>
      <c r="H12" s="7"/>
      <c r="K12" s="7">
        <v>25250000</v>
      </c>
      <c r="L12" s="7"/>
      <c r="O12" s="7">
        <v>10250000</v>
      </c>
      <c r="P12" s="7"/>
      <c r="S12" s="7">
        <v>10250000</v>
      </c>
      <c r="T12" s="7"/>
    </row>
    <row r="13" spans="1:20" ht="15">
      <c r="A13" t="s">
        <v>316</v>
      </c>
      <c r="D13" t="s">
        <v>53</v>
      </c>
      <c r="H13" s="4">
        <v>29725</v>
      </c>
      <c r="L13" s="4">
        <v>29725</v>
      </c>
      <c r="P13" t="s">
        <v>53</v>
      </c>
      <c r="T13" t="s">
        <v>53</v>
      </c>
    </row>
    <row r="14" spans="1:20" ht="15">
      <c r="A14" t="s">
        <v>317</v>
      </c>
      <c r="D14" t="s">
        <v>53</v>
      </c>
      <c r="H14" t="s">
        <v>53</v>
      </c>
      <c r="L14" t="s">
        <v>53</v>
      </c>
      <c r="P14" t="s">
        <v>53</v>
      </c>
      <c r="T14" t="s">
        <v>53</v>
      </c>
    </row>
    <row r="15" spans="1:20" ht="15">
      <c r="A15" t="s">
        <v>318</v>
      </c>
      <c r="D15" t="s">
        <v>53</v>
      </c>
      <c r="H15" t="s">
        <v>53</v>
      </c>
      <c r="L15" t="s">
        <v>53</v>
      </c>
      <c r="P15" t="s">
        <v>53</v>
      </c>
      <c r="T15" t="s">
        <v>53</v>
      </c>
    </row>
    <row r="16" spans="1:20" ht="15">
      <c r="A16" t="s">
        <v>62</v>
      </c>
      <c r="C16" s="6" t="s">
        <v>30</v>
      </c>
      <c r="D16" s="6"/>
      <c r="G16" s="7">
        <v>25279725</v>
      </c>
      <c r="H16" s="7"/>
      <c r="K16" s="7">
        <v>25279725</v>
      </c>
      <c r="L16" s="7"/>
      <c r="O16" s="7">
        <v>10250000</v>
      </c>
      <c r="P16" s="7"/>
      <c r="S16" s="7">
        <v>10250000</v>
      </c>
      <c r="T16" s="7"/>
    </row>
    <row r="17" ht="15">
      <c r="A17" s="2" t="s">
        <v>138</v>
      </c>
    </row>
    <row r="18" spans="1:20" ht="15">
      <c r="A18" t="s">
        <v>315</v>
      </c>
      <c r="C18" s="6" t="s">
        <v>30</v>
      </c>
      <c r="D18" s="6"/>
      <c r="G18" s="7">
        <v>1190000</v>
      </c>
      <c r="H18" s="7"/>
      <c r="K18" s="7">
        <v>1680000</v>
      </c>
      <c r="L18" s="7"/>
      <c r="O18" s="6" t="s">
        <v>30</v>
      </c>
      <c r="P18" s="6"/>
      <c r="S18" s="6" t="s">
        <v>30</v>
      </c>
      <c r="T18" s="6"/>
    </row>
    <row r="19" spans="1:20" ht="15">
      <c r="A19" t="s">
        <v>316</v>
      </c>
      <c r="D19" t="s">
        <v>53</v>
      </c>
      <c r="H19" s="4">
        <v>26667</v>
      </c>
      <c r="L19" s="4">
        <v>26667</v>
      </c>
      <c r="P19" t="s">
        <v>53</v>
      </c>
      <c r="T19" t="s">
        <v>53</v>
      </c>
    </row>
    <row r="20" spans="1:20" ht="15">
      <c r="A20" t="s">
        <v>317</v>
      </c>
      <c r="D20" t="s">
        <v>53</v>
      </c>
      <c r="H20" t="s">
        <v>53</v>
      </c>
      <c r="L20" s="4">
        <v>279788</v>
      </c>
      <c r="P20" s="4">
        <v>279788</v>
      </c>
      <c r="T20" s="4">
        <v>279788</v>
      </c>
    </row>
    <row r="21" spans="1:20" ht="15">
      <c r="A21" t="s">
        <v>318</v>
      </c>
      <c r="D21" t="s">
        <v>53</v>
      </c>
      <c r="H21" t="s">
        <v>53</v>
      </c>
      <c r="L21" s="4">
        <v>6482097</v>
      </c>
      <c r="P21" s="4">
        <v>6482097</v>
      </c>
      <c r="T21" s="4">
        <v>6482097</v>
      </c>
    </row>
    <row r="22" spans="1:20" ht="15">
      <c r="A22" t="s">
        <v>62</v>
      </c>
      <c r="C22" s="6" t="s">
        <v>30</v>
      </c>
      <c r="D22" s="6"/>
      <c r="G22" s="7">
        <v>1216667</v>
      </c>
      <c r="H22" s="7"/>
      <c r="K22" s="7">
        <v>8468552</v>
      </c>
      <c r="L22" s="7"/>
      <c r="O22" s="7">
        <v>6761885</v>
      </c>
      <c r="P22" s="7"/>
      <c r="S22" s="7">
        <v>6761885</v>
      </c>
      <c r="T22" s="7"/>
    </row>
    <row r="23" ht="15">
      <c r="A23" s="2" t="s">
        <v>139</v>
      </c>
    </row>
    <row r="24" spans="1:20" ht="15">
      <c r="A24" t="s">
        <v>315</v>
      </c>
      <c r="C24" s="6" t="s">
        <v>30</v>
      </c>
      <c r="D24" s="6"/>
      <c r="G24" s="7">
        <v>1232500</v>
      </c>
      <c r="H24" s="7"/>
      <c r="K24" s="7">
        <v>1740000</v>
      </c>
      <c r="L24" s="7"/>
      <c r="O24" s="6" t="s">
        <v>30</v>
      </c>
      <c r="P24" s="6"/>
      <c r="S24" s="6" t="s">
        <v>30</v>
      </c>
      <c r="T24" s="6"/>
    </row>
    <row r="25" spans="1:20" ht="15">
      <c r="A25" t="s">
        <v>316</v>
      </c>
      <c r="D25" t="s">
        <v>53</v>
      </c>
      <c r="H25" s="4">
        <v>29487</v>
      </c>
      <c r="L25" s="4">
        <v>29487</v>
      </c>
      <c r="P25" t="s">
        <v>53</v>
      </c>
      <c r="T25" t="s">
        <v>53</v>
      </c>
    </row>
    <row r="26" spans="1:20" ht="15">
      <c r="A26" t="s">
        <v>317</v>
      </c>
      <c r="D26" t="s">
        <v>53</v>
      </c>
      <c r="H26" t="s">
        <v>53</v>
      </c>
      <c r="L26" s="4">
        <v>1415579</v>
      </c>
      <c r="P26" s="4">
        <v>1066499</v>
      </c>
      <c r="T26" s="4">
        <v>1415579</v>
      </c>
    </row>
    <row r="27" spans="1:20" ht="15">
      <c r="A27" t="s">
        <v>318</v>
      </c>
      <c r="D27" t="s">
        <v>53</v>
      </c>
      <c r="H27" t="s">
        <v>53</v>
      </c>
      <c r="L27" s="4">
        <v>11720573</v>
      </c>
      <c r="P27" s="4">
        <v>11720573</v>
      </c>
      <c r="T27" s="4">
        <v>11720573</v>
      </c>
    </row>
    <row r="28" spans="1:20" ht="15">
      <c r="A28" t="s">
        <v>62</v>
      </c>
      <c r="C28" s="6" t="s">
        <v>30</v>
      </c>
      <c r="D28" s="6"/>
      <c r="G28" s="7">
        <v>1261987</v>
      </c>
      <c r="H28" s="7"/>
      <c r="K28" s="7">
        <v>14905639</v>
      </c>
      <c r="L28" s="7"/>
      <c r="O28" s="7">
        <v>12787072</v>
      </c>
      <c r="P28" s="7"/>
      <c r="S28" s="7">
        <v>13136152</v>
      </c>
      <c r="T28" s="7"/>
    </row>
    <row r="29" ht="15">
      <c r="A29" s="2" t="s">
        <v>140</v>
      </c>
    </row>
    <row r="30" spans="1:20" ht="15">
      <c r="A30" t="s">
        <v>315</v>
      </c>
      <c r="C30" s="6" t="s">
        <v>30</v>
      </c>
      <c r="D30" s="6"/>
      <c r="G30" s="7">
        <v>1360000</v>
      </c>
      <c r="H30" s="7"/>
      <c r="K30" s="7">
        <v>1920000</v>
      </c>
      <c r="L30" s="7"/>
      <c r="O30" s="6" t="s">
        <v>30</v>
      </c>
      <c r="P30" s="6"/>
      <c r="S30" s="6" t="s">
        <v>30</v>
      </c>
      <c r="T30" s="6"/>
    </row>
    <row r="31" spans="1:20" ht="15">
      <c r="A31" t="s">
        <v>316</v>
      </c>
      <c r="D31" t="s">
        <v>53</v>
      </c>
      <c r="H31" s="4">
        <v>29487</v>
      </c>
      <c r="L31" s="4">
        <v>29487</v>
      </c>
      <c r="P31" t="s">
        <v>53</v>
      </c>
      <c r="T31" t="s">
        <v>53</v>
      </c>
    </row>
    <row r="32" spans="1:20" ht="15">
      <c r="A32" t="s">
        <v>317</v>
      </c>
      <c r="D32" t="s">
        <v>53</v>
      </c>
      <c r="H32" t="s">
        <v>53</v>
      </c>
      <c r="L32" s="4">
        <v>1413876</v>
      </c>
      <c r="P32" s="4">
        <v>1181056</v>
      </c>
      <c r="T32" s="4">
        <v>1413876</v>
      </c>
    </row>
    <row r="33" spans="1:20" ht="15">
      <c r="A33" t="s">
        <v>318</v>
      </c>
      <c r="D33" t="s">
        <v>53</v>
      </c>
      <c r="H33" t="s">
        <v>53</v>
      </c>
      <c r="L33" s="4">
        <v>12428648</v>
      </c>
      <c r="P33" s="4">
        <v>12428648</v>
      </c>
      <c r="T33" s="4">
        <v>12428648</v>
      </c>
    </row>
    <row r="34" spans="1:20" ht="15">
      <c r="A34" t="s">
        <v>62</v>
      </c>
      <c r="C34" s="6" t="s">
        <v>30</v>
      </c>
      <c r="D34" s="6"/>
      <c r="H34" s="4">
        <v>1389487</v>
      </c>
      <c r="L34" s="4">
        <v>15792011</v>
      </c>
      <c r="P34" s="4">
        <v>13609704</v>
      </c>
      <c r="T34" s="4">
        <v>13842524</v>
      </c>
    </row>
  </sheetData>
  <sheetProtection selectLockedCells="1" selectUnlockedCells="1"/>
  <mergeCells count="52">
    <mergeCell ref="A2:F2"/>
    <mergeCell ref="C4:D4"/>
    <mergeCell ref="G4:H4"/>
    <mergeCell ref="K4:L4"/>
    <mergeCell ref="O4:P4"/>
    <mergeCell ref="S4:T4"/>
    <mergeCell ref="C6:D6"/>
    <mergeCell ref="G6:H6"/>
    <mergeCell ref="K6:L6"/>
    <mergeCell ref="O6:P6"/>
    <mergeCell ref="S6:T6"/>
    <mergeCell ref="C10:D10"/>
    <mergeCell ref="G10:H10"/>
    <mergeCell ref="K10:L10"/>
    <mergeCell ref="O10:P10"/>
    <mergeCell ref="S10:T10"/>
    <mergeCell ref="C12:D12"/>
    <mergeCell ref="G12:H12"/>
    <mergeCell ref="K12:L12"/>
    <mergeCell ref="O12:P12"/>
    <mergeCell ref="S12:T12"/>
    <mergeCell ref="C16:D16"/>
    <mergeCell ref="G16:H16"/>
    <mergeCell ref="K16:L16"/>
    <mergeCell ref="O16:P16"/>
    <mergeCell ref="S16:T16"/>
    <mergeCell ref="C18:D18"/>
    <mergeCell ref="G18:H18"/>
    <mergeCell ref="K18:L18"/>
    <mergeCell ref="O18:P18"/>
    <mergeCell ref="S18:T18"/>
    <mergeCell ref="C22:D22"/>
    <mergeCell ref="G22:H22"/>
    <mergeCell ref="K22:L22"/>
    <mergeCell ref="O22:P22"/>
    <mergeCell ref="S22:T22"/>
    <mergeCell ref="C24:D24"/>
    <mergeCell ref="G24:H24"/>
    <mergeCell ref="K24:L24"/>
    <mergeCell ref="O24:P24"/>
    <mergeCell ref="S24:T24"/>
    <mergeCell ref="C28:D28"/>
    <mergeCell ref="G28:H28"/>
    <mergeCell ref="K28:L28"/>
    <mergeCell ref="O28:P28"/>
    <mergeCell ref="S28:T28"/>
    <mergeCell ref="C30:D30"/>
    <mergeCell ref="G30:H30"/>
    <mergeCell ref="K30:L30"/>
    <mergeCell ref="O30:P30"/>
    <mergeCell ref="S30:T30"/>
    <mergeCell ref="C34:D3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8.xml><?xml version="1.0" encoding="utf-8"?>
<worksheet xmlns="http://schemas.openxmlformats.org/spreadsheetml/2006/main" xmlns:r="http://schemas.openxmlformats.org/officeDocument/2006/relationships">
  <dimension ref="A2:C21"/>
  <sheetViews>
    <sheetView workbookViewId="0" topLeftCell="A1">
      <selection activeCell="A1" sqref="A1"/>
    </sheetView>
  </sheetViews>
  <sheetFormatPr defaultColWidth="8.00390625" defaultRowHeight="15"/>
  <cols>
    <col min="1" max="1" width="94.8515625" style="0" customWidth="1"/>
    <col min="2" max="2" width="37.7109375" style="0" customWidth="1"/>
    <col min="3" max="3" width="31.7109375" style="0" customWidth="1"/>
    <col min="4" max="16384" width="8.7109375" style="0" customWidth="1"/>
  </cols>
  <sheetData>
    <row r="2" spans="1:3" ht="39.75" customHeight="1">
      <c r="A2" s="3" t="s">
        <v>319</v>
      </c>
      <c r="B2" s="3" t="s">
        <v>320</v>
      </c>
      <c r="C2" s="3" t="s">
        <v>321</v>
      </c>
    </row>
    <row r="3" spans="1:3" ht="39.75" customHeight="1">
      <c r="A3" s="3" t="s">
        <v>322</v>
      </c>
      <c r="B3" s="4">
        <v>24268895</v>
      </c>
      <c r="C3" t="s">
        <v>323</v>
      </c>
    </row>
    <row r="4" spans="1:3" ht="39.75" customHeight="1">
      <c r="A4" s="3" t="s">
        <v>324</v>
      </c>
      <c r="B4" s="4">
        <v>20433050</v>
      </c>
      <c r="C4" t="s">
        <v>325</v>
      </c>
    </row>
    <row r="5" spans="1:3" ht="39.75" customHeight="1">
      <c r="A5" s="3" t="s">
        <v>326</v>
      </c>
      <c r="B5" s="4">
        <v>19626208</v>
      </c>
      <c r="C5" t="s">
        <v>327</v>
      </c>
    </row>
    <row r="6" spans="1:3" ht="39.75" customHeight="1">
      <c r="A6" s="3" t="s">
        <v>328</v>
      </c>
      <c r="B6" s="4">
        <v>13506870</v>
      </c>
      <c r="C6" t="s">
        <v>329</v>
      </c>
    </row>
    <row r="7" spans="1:3" ht="15">
      <c r="A7" s="2" t="s">
        <v>330</v>
      </c>
      <c r="B7" s="4">
        <v>6355</v>
      </c>
      <c r="C7" t="s">
        <v>331</v>
      </c>
    </row>
    <row r="8" spans="1:3" ht="15">
      <c r="A8" s="2" t="s">
        <v>332</v>
      </c>
      <c r="B8" s="4">
        <v>2161</v>
      </c>
      <c r="C8" t="s">
        <v>331</v>
      </c>
    </row>
    <row r="9" spans="1:3" ht="15">
      <c r="A9" s="2" t="s">
        <v>333</v>
      </c>
      <c r="B9" s="4">
        <v>18451</v>
      </c>
      <c r="C9" t="s">
        <v>331</v>
      </c>
    </row>
    <row r="10" spans="1:3" ht="15">
      <c r="A10" s="2" t="s">
        <v>334</v>
      </c>
      <c r="B10" s="4">
        <v>38862</v>
      </c>
      <c r="C10" t="s">
        <v>331</v>
      </c>
    </row>
    <row r="11" spans="1:3" ht="15">
      <c r="A11" s="2" t="s">
        <v>335</v>
      </c>
      <c r="B11" s="4">
        <v>17781</v>
      </c>
      <c r="C11" t="s">
        <v>331</v>
      </c>
    </row>
    <row r="12" spans="1:3" ht="15">
      <c r="A12" s="2" t="s">
        <v>336</v>
      </c>
      <c r="B12" s="4">
        <v>90459</v>
      </c>
      <c r="C12" t="s">
        <v>331</v>
      </c>
    </row>
    <row r="13" spans="1:3" ht="15">
      <c r="A13" s="2" t="s">
        <v>337</v>
      </c>
      <c r="B13" s="4">
        <v>247532</v>
      </c>
      <c r="C13" t="s">
        <v>331</v>
      </c>
    </row>
    <row r="14" spans="1:3" ht="15">
      <c r="A14" s="2" t="s">
        <v>338</v>
      </c>
      <c r="B14" s="4">
        <v>49386</v>
      </c>
      <c r="C14" t="s">
        <v>331</v>
      </c>
    </row>
    <row r="15" spans="1:3" ht="15">
      <c r="A15" s="2" t="s">
        <v>339</v>
      </c>
      <c r="B15" s="4">
        <v>467</v>
      </c>
      <c r="C15" t="s">
        <v>331</v>
      </c>
    </row>
    <row r="16" spans="1:3" ht="15">
      <c r="A16" s="2" t="s">
        <v>340</v>
      </c>
      <c r="B16" s="4">
        <v>110816</v>
      </c>
      <c r="C16" t="s">
        <v>331</v>
      </c>
    </row>
    <row r="17" spans="1:3" ht="15">
      <c r="A17" s="2" t="s">
        <v>341</v>
      </c>
      <c r="B17" s="4">
        <v>13542</v>
      </c>
      <c r="C17" t="s">
        <v>331</v>
      </c>
    </row>
    <row r="18" spans="1:3" ht="15">
      <c r="A18" s="2" t="s">
        <v>342</v>
      </c>
      <c r="B18" s="4">
        <v>15387</v>
      </c>
      <c r="C18" t="s">
        <v>331</v>
      </c>
    </row>
    <row r="19" spans="1:3" ht="15">
      <c r="A19" s="2" t="s">
        <v>343</v>
      </c>
      <c r="B19" s="4">
        <v>6356</v>
      </c>
      <c r="C19" t="s">
        <v>331</v>
      </c>
    </row>
    <row r="20" spans="1:3" ht="15">
      <c r="A20" s="2" t="s">
        <v>344</v>
      </c>
      <c r="B20" s="4">
        <v>12132</v>
      </c>
      <c r="C20" t="s">
        <v>331</v>
      </c>
    </row>
    <row r="21" spans="1:3" ht="39.75" customHeight="1">
      <c r="A21" s="3" t="s">
        <v>345</v>
      </c>
      <c r="B21" s="4">
        <v>730369</v>
      </c>
      <c r="C21" t="s">
        <v>346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29.xml><?xml version="1.0" encoding="utf-8"?>
<worksheet xmlns="http://schemas.openxmlformats.org/spreadsheetml/2006/main" xmlns:r="http://schemas.openxmlformats.org/officeDocument/2006/relationships">
  <dimension ref="A2:D17"/>
  <sheetViews>
    <sheetView workbookViewId="0" topLeftCell="A1">
      <selection activeCell="A1" sqref="A1"/>
    </sheetView>
  </sheetViews>
  <sheetFormatPr defaultColWidth="8.00390625" defaultRowHeight="15"/>
  <cols>
    <col min="1" max="1" width="60.7109375" style="0" customWidth="1"/>
    <col min="2" max="2" width="70.7109375" style="0" customWidth="1"/>
    <col min="3" max="3" width="82.8515625" style="0" customWidth="1"/>
    <col min="4" max="4" width="49.7109375" style="0" customWidth="1"/>
    <col min="5" max="16384" width="8.7109375" style="0" customWidth="1"/>
  </cols>
  <sheetData>
    <row r="2" spans="2:4" ht="39.75" customHeight="1">
      <c r="B2" s="3" t="s">
        <v>347</v>
      </c>
      <c r="C2" s="3" t="s">
        <v>348</v>
      </c>
      <c r="D2" s="3" t="s">
        <v>349</v>
      </c>
    </row>
    <row r="3" spans="1:4" ht="15">
      <c r="A3" t="s">
        <v>9</v>
      </c>
      <c r="B3" s="4">
        <v>3845</v>
      </c>
      <c r="C3" t="s">
        <v>53</v>
      </c>
      <c r="D3" t="s">
        <v>53</v>
      </c>
    </row>
    <row r="4" spans="1:4" ht="15">
      <c r="A4" t="s">
        <v>11</v>
      </c>
      <c r="B4" t="s">
        <v>53</v>
      </c>
      <c r="C4" t="s">
        <v>53</v>
      </c>
      <c r="D4" t="s">
        <v>53</v>
      </c>
    </row>
    <row r="5" spans="1:4" ht="15">
      <c r="A5" t="s">
        <v>13</v>
      </c>
      <c r="B5" s="4">
        <v>13810</v>
      </c>
      <c r="C5" t="s">
        <v>53</v>
      </c>
      <c r="D5" t="s">
        <v>53</v>
      </c>
    </row>
    <row r="6" spans="1:4" ht="15">
      <c r="A6" t="s">
        <v>14</v>
      </c>
      <c r="B6" s="4">
        <v>33051</v>
      </c>
      <c r="C6" t="s">
        <v>53</v>
      </c>
      <c r="D6" t="s">
        <v>53</v>
      </c>
    </row>
    <row r="7" spans="1:4" ht="15">
      <c r="A7" t="s">
        <v>15</v>
      </c>
      <c r="B7" s="4">
        <v>6222</v>
      </c>
      <c r="C7" t="s">
        <v>53</v>
      </c>
      <c r="D7" t="s">
        <v>53</v>
      </c>
    </row>
    <row r="8" spans="1:4" ht="15">
      <c r="A8" t="s">
        <v>16</v>
      </c>
      <c r="B8" s="4">
        <v>86783</v>
      </c>
      <c r="C8" t="s">
        <v>53</v>
      </c>
      <c r="D8" s="4">
        <v>1801</v>
      </c>
    </row>
    <row r="9" spans="1:4" ht="15">
      <c r="A9" t="s">
        <v>17</v>
      </c>
      <c r="B9" s="4">
        <v>197416</v>
      </c>
      <c r="C9" t="s">
        <v>53</v>
      </c>
      <c r="D9" t="s">
        <v>53</v>
      </c>
    </row>
    <row r="10" spans="1:4" ht="15">
      <c r="A10" t="s">
        <v>18</v>
      </c>
      <c r="B10" s="4">
        <v>44520</v>
      </c>
      <c r="C10" t="s">
        <v>53</v>
      </c>
      <c r="D10" s="4">
        <v>4688</v>
      </c>
    </row>
    <row r="11" spans="1:4" ht="15">
      <c r="A11" t="s">
        <v>20</v>
      </c>
      <c r="B11" t="s">
        <v>53</v>
      </c>
      <c r="C11" t="s">
        <v>53</v>
      </c>
      <c r="D11" s="4">
        <v>260</v>
      </c>
    </row>
    <row r="12" spans="1:4" ht="15">
      <c r="A12" t="s">
        <v>21</v>
      </c>
      <c r="B12" s="4">
        <v>71783</v>
      </c>
      <c r="C12" t="s">
        <v>53</v>
      </c>
      <c r="D12" s="4">
        <v>12823</v>
      </c>
    </row>
    <row r="13" spans="1:4" ht="15">
      <c r="A13" t="s">
        <v>139</v>
      </c>
      <c r="B13" s="4">
        <v>13542</v>
      </c>
      <c r="C13" t="s">
        <v>53</v>
      </c>
      <c r="D13" t="s">
        <v>53</v>
      </c>
    </row>
    <row r="14" spans="1:4" ht="15">
      <c r="A14" t="s">
        <v>140</v>
      </c>
      <c r="B14" s="4">
        <v>11149</v>
      </c>
      <c r="C14" t="s">
        <v>53</v>
      </c>
      <c r="D14" t="s">
        <v>53</v>
      </c>
    </row>
    <row r="15" spans="1:4" ht="15">
      <c r="A15" t="s">
        <v>141</v>
      </c>
      <c r="B15" s="4">
        <v>6356</v>
      </c>
      <c r="C15" t="s">
        <v>53</v>
      </c>
      <c r="D15" t="s">
        <v>53</v>
      </c>
    </row>
    <row r="16" spans="1:4" ht="15">
      <c r="A16" t="s">
        <v>138</v>
      </c>
      <c r="B16" s="4">
        <v>4766</v>
      </c>
      <c r="C16" s="4">
        <v>1232</v>
      </c>
      <c r="D16" t="s">
        <v>53</v>
      </c>
    </row>
    <row r="17" spans="1:4" ht="15">
      <c r="A17" t="s">
        <v>350</v>
      </c>
      <c r="B17" s="4">
        <v>559767</v>
      </c>
      <c r="C17" s="4">
        <v>5988</v>
      </c>
      <c r="D17" s="4">
        <v>19572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2:L9"/>
  <sheetViews>
    <sheetView workbookViewId="0" topLeftCell="A1">
      <selection activeCell="A1" sqref="A1"/>
    </sheetView>
  </sheetViews>
  <sheetFormatPr defaultColWidth="8.00390625" defaultRowHeight="15"/>
  <cols>
    <col min="1" max="1" width="64.7109375" style="0" customWidth="1"/>
    <col min="2" max="2" width="8.7109375" style="0" customWidth="1"/>
    <col min="3" max="3" width="12.7109375" style="0" customWidth="1"/>
    <col min="4" max="4" width="8.7109375" style="0" customWidth="1"/>
    <col min="5" max="5" width="10.7109375" style="0" customWidth="1"/>
    <col min="6" max="7" width="8.7109375" style="0" customWidth="1"/>
    <col min="8" max="8" width="3.7109375" style="0" customWidth="1"/>
    <col min="9" max="16384" width="8.7109375" style="0" customWidth="1"/>
  </cols>
  <sheetData>
    <row r="2" spans="1:6" ht="15">
      <c r="A2" s="1" t="s">
        <v>34</v>
      </c>
      <c r="B2" s="1"/>
      <c r="C2" s="1"/>
      <c r="D2" s="1"/>
      <c r="E2" s="1"/>
      <c r="F2" s="1"/>
    </row>
    <row r="4" spans="1:12" ht="39.75" customHeight="1">
      <c r="A4" t="s">
        <v>35</v>
      </c>
      <c r="C4" t="s">
        <v>36</v>
      </c>
      <c r="E4" t="s">
        <v>37</v>
      </c>
      <c r="G4" s="5" t="s">
        <v>38</v>
      </c>
      <c r="H4" s="5"/>
      <c r="K4" s="5" t="s">
        <v>39</v>
      </c>
      <c r="L4" s="5"/>
    </row>
    <row r="5" spans="1:12" ht="15">
      <c r="A5" t="s">
        <v>40</v>
      </c>
      <c r="C5" t="s">
        <v>41</v>
      </c>
      <c r="E5" s="4">
        <v>4527</v>
      </c>
      <c r="G5" s="8">
        <v>286.27</v>
      </c>
      <c r="H5" s="8"/>
      <c r="K5" s="7">
        <v>400060</v>
      </c>
      <c r="L5" s="7"/>
    </row>
    <row r="6" spans="1:12" ht="15">
      <c r="A6" t="s">
        <v>42</v>
      </c>
      <c r="C6" t="s">
        <v>41</v>
      </c>
      <c r="E6" s="4">
        <v>2264</v>
      </c>
      <c r="G6" s="8">
        <v>286.27</v>
      </c>
      <c r="H6" s="8"/>
      <c r="K6" s="7">
        <v>200074</v>
      </c>
      <c r="L6" s="7"/>
    </row>
    <row r="7" spans="1:12" ht="15">
      <c r="A7" t="s">
        <v>43</v>
      </c>
      <c r="C7" t="s">
        <v>41</v>
      </c>
      <c r="E7" s="4">
        <v>1398</v>
      </c>
      <c r="H7" t="s">
        <v>44</v>
      </c>
      <c r="K7" s="7">
        <v>400205</v>
      </c>
      <c r="L7" s="7"/>
    </row>
    <row r="8" spans="1:12" ht="15">
      <c r="A8" t="s">
        <v>45</v>
      </c>
      <c r="C8" t="s">
        <v>41</v>
      </c>
      <c r="E8" s="4">
        <v>699</v>
      </c>
      <c r="H8" t="s">
        <v>44</v>
      </c>
      <c r="K8" s="7">
        <v>200103</v>
      </c>
      <c r="L8" s="7"/>
    </row>
    <row r="9" spans="1:12" ht="15">
      <c r="A9" t="s">
        <v>46</v>
      </c>
      <c r="C9" t="s">
        <v>47</v>
      </c>
      <c r="E9" s="4">
        <v>1435</v>
      </c>
      <c r="H9" t="s">
        <v>44</v>
      </c>
      <c r="K9" s="7">
        <v>400265</v>
      </c>
      <c r="L9" s="7"/>
    </row>
  </sheetData>
  <sheetProtection selectLockedCells="1" selectUnlockedCells="1"/>
  <mergeCells count="10">
    <mergeCell ref="A2:F2"/>
    <mergeCell ref="G4:H4"/>
    <mergeCell ref="K4:L4"/>
    <mergeCell ref="G5:H5"/>
    <mergeCell ref="K5:L5"/>
    <mergeCell ref="G6:H6"/>
    <mergeCell ref="K6:L6"/>
    <mergeCell ref="K7:L7"/>
    <mergeCell ref="K8:L8"/>
    <mergeCell ref="K9:L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0.xml><?xml version="1.0" encoding="utf-8"?>
<worksheet xmlns="http://schemas.openxmlformats.org/spreadsheetml/2006/main" xmlns:r="http://schemas.openxmlformats.org/officeDocument/2006/relationships">
  <dimension ref="A2:G5"/>
  <sheetViews>
    <sheetView workbookViewId="0" topLeftCell="A1">
      <selection activeCell="A1" sqref="A1"/>
    </sheetView>
  </sheetViews>
  <sheetFormatPr defaultColWidth="8.00390625" defaultRowHeight="15"/>
  <cols>
    <col min="1" max="1" width="54.7109375" style="0" customWidth="1"/>
    <col min="2" max="2" width="100.8515625" style="0" customWidth="1"/>
    <col min="3" max="3" width="10.7109375" style="0" customWidth="1"/>
    <col min="4" max="4" width="77.8515625" style="0" customWidth="1"/>
    <col min="5" max="5" width="10.7109375" style="0" customWidth="1"/>
    <col min="6" max="6" width="100.8515625" style="0" customWidth="1"/>
    <col min="7" max="7" width="10.7109375" style="0" customWidth="1"/>
    <col min="8" max="16384" width="8.7109375" style="0" customWidth="1"/>
  </cols>
  <sheetData>
    <row r="2" spans="1:6" ht="39.75" customHeight="1">
      <c r="A2" s="2" t="s">
        <v>351</v>
      </c>
      <c r="B2" s="3" t="s">
        <v>352</v>
      </c>
      <c r="D2" s="3" t="s">
        <v>353</v>
      </c>
      <c r="F2" s="3" t="s">
        <v>354</v>
      </c>
    </row>
    <row r="3" spans="1:7" ht="15">
      <c r="A3" t="s">
        <v>355</v>
      </c>
      <c r="B3" s="4">
        <v>7615677</v>
      </c>
      <c r="C3" s="12">
        <v>-2</v>
      </c>
      <c r="D3" s="14">
        <v>140.47</v>
      </c>
      <c r="E3" s="12">
        <v>-3</v>
      </c>
      <c r="F3" s="4">
        <v>15381642</v>
      </c>
      <c r="G3" s="12">
        <v>-4</v>
      </c>
    </row>
    <row r="4" spans="1:6" ht="15">
      <c r="A4" t="s">
        <v>356</v>
      </c>
      <c r="B4" t="s">
        <v>53</v>
      </c>
      <c r="D4" t="s">
        <v>53</v>
      </c>
      <c r="F4" t="s">
        <v>53</v>
      </c>
    </row>
    <row r="5" spans="1:6" ht="15">
      <c r="A5" s="2" t="s">
        <v>62</v>
      </c>
      <c r="B5" s="15">
        <v>7615677</v>
      </c>
      <c r="F5" s="15">
        <v>15381642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1.xml><?xml version="1.0" encoding="utf-8"?>
<worksheet xmlns="http://schemas.openxmlformats.org/spreadsheetml/2006/main" xmlns:r="http://schemas.openxmlformats.org/officeDocument/2006/relationships">
  <dimension ref="A2:K9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3" width="8.7109375" style="0" customWidth="1"/>
    <col min="4" max="4" width="1.7109375" style="0" customWidth="1"/>
    <col min="5" max="7" width="8.7109375" style="0" customWidth="1"/>
    <col min="8" max="8" width="10.7109375" style="0" customWidth="1"/>
    <col min="9" max="11" width="8.7109375" style="0" customWidth="1"/>
    <col min="12" max="16384" width="8.7109375" style="0" customWidth="1"/>
  </cols>
  <sheetData>
    <row r="2" spans="1:6" ht="15">
      <c r="A2" s="1" t="s">
        <v>357</v>
      </c>
      <c r="B2" s="1"/>
      <c r="C2" s="1"/>
      <c r="D2" s="1"/>
      <c r="E2" s="1"/>
      <c r="F2" s="1"/>
    </row>
    <row r="4" spans="3:11" ht="15">
      <c r="C4" s="6" t="s">
        <v>358</v>
      </c>
      <c r="D4" s="6"/>
      <c r="E4" s="6"/>
      <c r="F4" s="6"/>
      <c r="G4" s="6"/>
      <c r="H4" s="6"/>
      <c r="I4" s="6"/>
      <c r="J4" s="6"/>
      <c r="K4" s="6"/>
    </row>
    <row r="5" spans="3:11" ht="15">
      <c r="C5" s="6" t="s">
        <v>56</v>
      </c>
      <c r="D5" s="6"/>
      <c r="G5" s="6" t="s">
        <v>57</v>
      </c>
      <c r="H5" s="6"/>
      <c r="K5" t="s">
        <v>359</v>
      </c>
    </row>
    <row r="6" spans="3:8" ht="15">
      <c r="C6" s="6" t="s">
        <v>117</v>
      </c>
      <c r="D6" s="6"/>
      <c r="E6" s="6"/>
      <c r="F6" s="6"/>
      <c r="G6" s="6"/>
      <c r="H6" s="6"/>
    </row>
    <row r="7" spans="1:11" ht="15">
      <c r="A7" t="s">
        <v>360</v>
      </c>
      <c r="C7" s="7">
        <v>6202783</v>
      </c>
      <c r="D7" s="7"/>
      <c r="G7" s="7">
        <v>4160726</v>
      </c>
      <c r="H7" s="7"/>
      <c r="K7" t="s">
        <v>361</v>
      </c>
    </row>
    <row r="8" spans="1:8" ht="15">
      <c r="A8" t="s">
        <v>362</v>
      </c>
      <c r="D8" t="s">
        <v>53</v>
      </c>
      <c r="H8" s="12">
        <v>-155773</v>
      </c>
    </row>
    <row r="9" spans="1:11" ht="15">
      <c r="A9" t="s">
        <v>363</v>
      </c>
      <c r="C9" s="7">
        <v>6202783</v>
      </c>
      <c r="D9" s="7"/>
      <c r="G9" s="7">
        <v>4004953</v>
      </c>
      <c r="H9" s="7"/>
      <c r="K9" t="s">
        <v>364</v>
      </c>
    </row>
  </sheetData>
  <sheetProtection selectLockedCells="1" selectUnlockedCells="1"/>
  <mergeCells count="9">
    <mergeCell ref="A2:F2"/>
    <mergeCell ref="C4:K4"/>
    <mergeCell ref="C5:D5"/>
    <mergeCell ref="G5:H5"/>
    <mergeCell ref="C6:H6"/>
    <mergeCell ref="C7:D7"/>
    <mergeCell ref="G7:H7"/>
    <mergeCell ref="C9:D9"/>
    <mergeCell ref="G9:H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2.xml><?xml version="1.0" encoding="utf-8"?>
<worksheet xmlns="http://schemas.openxmlformats.org/spreadsheetml/2006/main" xmlns:r="http://schemas.openxmlformats.org/officeDocument/2006/relationships">
  <dimension ref="A2:F14"/>
  <sheetViews>
    <sheetView workbookViewId="0" topLeftCell="A1">
      <selection activeCell="A1" sqref="A1"/>
    </sheetView>
  </sheetViews>
  <sheetFormatPr defaultColWidth="8.00390625" defaultRowHeight="15"/>
  <cols>
    <col min="1" max="1" width="50.7109375" style="0" customWidth="1"/>
    <col min="2" max="3" width="8.7109375" style="0" customWidth="1"/>
    <col min="4" max="4" width="10.7109375" style="0" customWidth="1"/>
    <col min="5" max="16384" width="8.7109375" style="0" customWidth="1"/>
  </cols>
  <sheetData>
    <row r="2" spans="1:6" ht="15">
      <c r="A2" s="1" t="s">
        <v>365</v>
      </c>
      <c r="B2" s="1"/>
      <c r="C2" s="1"/>
      <c r="D2" s="1"/>
      <c r="E2" s="1"/>
      <c r="F2" s="1"/>
    </row>
    <row r="4" spans="3:5" ht="15">
      <c r="C4" s="6" t="s">
        <v>366</v>
      </c>
      <c r="D4" s="6"/>
      <c r="E4" s="6"/>
    </row>
    <row r="5" spans="3:5" ht="15">
      <c r="C5" s="6" t="s">
        <v>117</v>
      </c>
      <c r="D5" s="6"/>
      <c r="E5" s="6"/>
    </row>
    <row r="6" spans="1:4" ht="39.75" customHeight="1">
      <c r="A6" s="3" t="s">
        <v>367</v>
      </c>
      <c r="C6" s="7">
        <v>6202783</v>
      </c>
      <c r="D6" s="7"/>
    </row>
    <row r="7" spans="1:4" ht="15">
      <c r="A7" s="2" t="s">
        <v>368</v>
      </c>
      <c r="C7" s="7">
        <v>2856290</v>
      </c>
      <c r="D7" s="7"/>
    </row>
    <row r="8" spans="1:4" ht="15">
      <c r="A8" t="s">
        <v>369</v>
      </c>
      <c r="D8" s="4">
        <v>429461</v>
      </c>
    </row>
    <row r="9" spans="1:4" ht="15">
      <c r="A9" t="s">
        <v>370</v>
      </c>
      <c r="D9" s="4">
        <v>13100</v>
      </c>
    </row>
    <row r="10" spans="1:4" ht="15">
      <c r="A10" t="s">
        <v>371</v>
      </c>
      <c r="D10" s="4">
        <v>181700</v>
      </c>
    </row>
    <row r="11" spans="1:4" ht="15">
      <c r="A11" t="s">
        <v>372</v>
      </c>
      <c r="D11" s="4">
        <v>10682</v>
      </c>
    </row>
    <row r="12" spans="1:4" ht="15">
      <c r="A12" s="2" t="s">
        <v>373</v>
      </c>
      <c r="C12" s="7">
        <v>3491233</v>
      </c>
      <c r="D12" s="7"/>
    </row>
    <row r="13" spans="1:4" ht="15">
      <c r="A13" s="2" t="s">
        <v>374</v>
      </c>
      <c r="D13" t="s">
        <v>375</v>
      </c>
    </row>
    <row r="14" spans="1:4" ht="15">
      <c r="A14" s="2" t="s">
        <v>376</v>
      </c>
      <c r="D14" t="s">
        <v>377</v>
      </c>
    </row>
  </sheetData>
  <sheetProtection selectLockedCells="1" selectUnlockedCells="1"/>
  <mergeCells count="6">
    <mergeCell ref="A2:F2"/>
    <mergeCell ref="C4:E4"/>
    <mergeCell ref="C5:E5"/>
    <mergeCell ref="C6:D6"/>
    <mergeCell ref="C7:D7"/>
    <mergeCell ref="C12:D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2:I12"/>
  <sheetViews>
    <sheetView workbookViewId="0" topLeftCell="A1">
      <selection activeCell="A1" sqref="A1"/>
    </sheetView>
  </sheetViews>
  <sheetFormatPr defaultColWidth="8.00390625" defaultRowHeight="15"/>
  <cols>
    <col min="1" max="1" width="19.7109375" style="0" customWidth="1"/>
    <col min="2" max="2" width="8.7109375" style="0" customWidth="1"/>
    <col min="3" max="3" width="37.7109375" style="0" customWidth="1"/>
    <col min="4" max="4" width="8.7109375" style="0" customWidth="1"/>
    <col min="5" max="5" width="35.7109375" style="0" customWidth="1"/>
    <col min="6" max="6" width="8.7109375" style="0" customWidth="1"/>
    <col min="7" max="7" width="22.7109375" style="0" customWidth="1"/>
    <col min="8" max="8" width="8.7109375" style="0" customWidth="1"/>
    <col min="9" max="9" width="31.7109375" style="0" customWidth="1"/>
    <col min="10" max="16384" width="8.7109375" style="0" customWidth="1"/>
  </cols>
  <sheetData>
    <row r="2" spans="1:6" ht="15">
      <c r="A2" s="1" t="s">
        <v>48</v>
      </c>
      <c r="B2" s="1"/>
      <c r="C2" s="1"/>
      <c r="D2" s="1"/>
      <c r="E2" s="1"/>
      <c r="F2" s="1"/>
    </row>
    <row r="4" spans="1:9" ht="39.75" customHeight="1">
      <c r="A4" t="s">
        <v>24</v>
      </c>
      <c r="C4" s="9" t="s">
        <v>49</v>
      </c>
      <c r="E4" s="9" t="s">
        <v>50</v>
      </c>
      <c r="G4" s="9" t="s">
        <v>51</v>
      </c>
      <c r="I4" s="3" t="s">
        <v>52</v>
      </c>
    </row>
    <row r="5" spans="1:9" ht="15">
      <c r="A5" t="s">
        <v>9</v>
      </c>
      <c r="C5" s="4">
        <v>1398</v>
      </c>
      <c r="E5" t="s">
        <v>53</v>
      </c>
      <c r="G5" s="4">
        <v>3845</v>
      </c>
      <c r="I5" s="4">
        <v>3845</v>
      </c>
    </row>
    <row r="6" spans="1:9" ht="15">
      <c r="A6" t="s">
        <v>11</v>
      </c>
      <c r="C6" s="4">
        <v>1398</v>
      </c>
      <c r="E6" t="s">
        <v>53</v>
      </c>
      <c r="G6" t="s">
        <v>53</v>
      </c>
      <c r="I6" t="s">
        <v>53</v>
      </c>
    </row>
    <row r="7" spans="1:9" ht="15">
      <c r="A7" t="s">
        <v>13</v>
      </c>
      <c r="C7" s="4">
        <v>1249</v>
      </c>
      <c r="E7" t="s">
        <v>53</v>
      </c>
      <c r="G7" s="4">
        <v>13478</v>
      </c>
      <c r="I7" s="4">
        <v>14143</v>
      </c>
    </row>
    <row r="8" spans="1:9" ht="15">
      <c r="A8" t="s">
        <v>14</v>
      </c>
      <c r="C8" t="s">
        <v>53</v>
      </c>
      <c r="E8" t="s">
        <v>53</v>
      </c>
      <c r="G8" s="4">
        <v>33051</v>
      </c>
      <c r="I8" s="4">
        <v>33051</v>
      </c>
    </row>
    <row r="9" spans="1:9" ht="15">
      <c r="A9" t="s">
        <v>16</v>
      </c>
      <c r="C9" t="s">
        <v>53</v>
      </c>
      <c r="E9" s="4">
        <v>1801</v>
      </c>
      <c r="G9" s="4">
        <v>86783</v>
      </c>
      <c r="I9" s="4">
        <v>86783</v>
      </c>
    </row>
    <row r="10" spans="1:9" ht="15">
      <c r="A10" t="s">
        <v>18</v>
      </c>
      <c r="C10" s="4">
        <v>699</v>
      </c>
      <c r="E10" s="4">
        <v>3989</v>
      </c>
      <c r="G10" s="4">
        <v>44520</v>
      </c>
      <c r="I10" s="4">
        <v>44520</v>
      </c>
    </row>
    <row r="11" spans="1:9" ht="15">
      <c r="A11" t="s">
        <v>20</v>
      </c>
      <c r="C11" s="4">
        <v>1435</v>
      </c>
      <c r="E11" s="4">
        <v>138</v>
      </c>
      <c r="G11" t="s">
        <v>53</v>
      </c>
      <c r="I11" t="s">
        <v>53</v>
      </c>
    </row>
    <row r="12" spans="1:9" ht="15">
      <c r="A12" t="s">
        <v>21</v>
      </c>
      <c r="C12" t="s">
        <v>53</v>
      </c>
      <c r="E12" s="4">
        <v>12629</v>
      </c>
      <c r="G12" s="4">
        <v>71783</v>
      </c>
      <c r="I12" s="4">
        <v>71783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2:H9"/>
  <sheetViews>
    <sheetView workbookViewId="0" topLeftCell="A1">
      <selection activeCell="A1" sqref="A1"/>
    </sheetView>
  </sheetViews>
  <sheetFormatPr defaultColWidth="8.00390625" defaultRowHeight="15"/>
  <cols>
    <col min="1" max="1" width="18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54</v>
      </c>
      <c r="B2" s="1"/>
      <c r="C2" s="1"/>
      <c r="D2" s="1"/>
      <c r="E2" s="1"/>
      <c r="F2" s="1"/>
    </row>
    <row r="4" spans="1:8" ht="15">
      <c r="A4" t="s">
        <v>55</v>
      </c>
      <c r="C4" s="6" t="s">
        <v>56</v>
      </c>
      <c r="D4" s="6"/>
      <c r="G4" s="6" t="s">
        <v>57</v>
      </c>
      <c r="H4" s="6"/>
    </row>
    <row r="5" spans="1:8" ht="15">
      <c r="A5" t="s">
        <v>58</v>
      </c>
      <c r="C5" s="7">
        <v>3594000</v>
      </c>
      <c r="D5" s="7"/>
      <c r="G5" s="7">
        <v>3891000</v>
      </c>
      <c r="H5" s="7"/>
    </row>
    <row r="6" spans="1:8" ht="15">
      <c r="A6" t="s">
        <v>59</v>
      </c>
      <c r="D6" t="s">
        <v>53</v>
      </c>
      <c r="H6" t="s">
        <v>53</v>
      </c>
    </row>
    <row r="7" spans="1:8" ht="15">
      <c r="A7" t="s">
        <v>60</v>
      </c>
      <c r="D7" s="4">
        <v>4212000</v>
      </c>
      <c r="H7" s="4">
        <v>3194000</v>
      </c>
    </row>
    <row r="8" spans="1:8" ht="15">
      <c r="A8" t="s">
        <v>61</v>
      </c>
      <c r="D8" s="4">
        <v>8000</v>
      </c>
      <c r="H8" s="4">
        <v>10000</v>
      </c>
    </row>
    <row r="9" spans="1:8" ht="15">
      <c r="A9" t="s">
        <v>62</v>
      </c>
      <c r="C9" s="7">
        <v>7814000</v>
      </c>
      <c r="D9" s="7"/>
      <c r="G9" s="7">
        <v>7095000</v>
      </c>
      <c r="H9" s="7"/>
    </row>
  </sheetData>
  <sheetProtection selectLockedCells="1" selectUnlockedCells="1"/>
  <mergeCells count="7">
    <mergeCell ref="A2:F2"/>
    <mergeCell ref="C4:D4"/>
    <mergeCell ref="G4:H4"/>
    <mergeCell ref="C5:D5"/>
    <mergeCell ref="G5:H5"/>
    <mergeCell ref="C9:D9"/>
    <mergeCell ref="G9:H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2:AA18"/>
  <sheetViews>
    <sheetView workbookViewId="0" topLeftCell="A1">
      <selection activeCell="A1" sqref="A1"/>
    </sheetView>
  </sheetViews>
  <sheetFormatPr defaultColWidth="8.00390625" defaultRowHeight="15"/>
  <cols>
    <col min="1" max="1" width="19.7109375" style="0" customWidth="1"/>
    <col min="2" max="9" width="8.7109375" style="0" customWidth="1"/>
    <col min="10" max="10" width="3.7109375" style="0" customWidth="1"/>
    <col min="11" max="12" width="8.7109375" style="0" customWidth="1"/>
    <col min="13" max="13" width="6.7109375" style="0" customWidth="1"/>
    <col min="14" max="14" width="8.7109375" style="0" customWidth="1"/>
    <col min="15" max="15" width="10.7109375" style="0" customWidth="1"/>
    <col min="16" max="16" width="8.7109375" style="0" customWidth="1"/>
    <col min="17" max="17" width="33.7109375" style="0" customWidth="1"/>
    <col min="18" max="18" width="8.7109375" style="0" customWidth="1"/>
    <col min="19" max="19" width="45.7109375" style="0" customWidth="1"/>
    <col min="20" max="20" width="8.7109375" style="0" customWidth="1"/>
    <col min="21" max="21" width="42.7109375" style="0" customWidth="1"/>
    <col min="22" max="22" width="8.7109375" style="0" customWidth="1"/>
    <col min="23" max="23" width="25.7109375" style="0" customWidth="1"/>
    <col min="24" max="24" width="8.7109375" style="0" customWidth="1"/>
    <col min="25" max="25" width="10.7109375" style="0" customWidth="1"/>
    <col min="26" max="26" width="8.7109375" style="0" customWidth="1"/>
    <col min="27" max="27" width="7.7109375" style="0" customWidth="1"/>
    <col min="28" max="16384" width="8.7109375" style="0" customWidth="1"/>
  </cols>
  <sheetData>
    <row r="2" spans="1:21" ht="15">
      <c r="A2" s="6" t="s">
        <v>63</v>
      </c>
      <c r="B2" s="6"/>
      <c r="C2" s="6"/>
      <c r="E2" s="6"/>
      <c r="F2" s="6"/>
      <c r="I2" s="6"/>
      <c r="J2" s="6"/>
      <c r="Q2" s="6" t="s">
        <v>64</v>
      </c>
      <c r="R2" s="6"/>
      <c r="S2" s="6"/>
      <c r="T2" s="6"/>
      <c r="U2" s="6"/>
    </row>
    <row r="3" spans="1:27" ht="39.75" customHeight="1">
      <c r="A3" s="6" t="s">
        <v>65</v>
      </c>
      <c r="B3" s="6"/>
      <c r="C3" s="6"/>
      <c r="E3" s="5" t="s">
        <v>66</v>
      </c>
      <c r="F3" s="5"/>
      <c r="G3" s="5"/>
      <c r="H3" s="5"/>
      <c r="I3" s="5"/>
      <c r="J3" s="5"/>
      <c r="K3" s="5"/>
      <c r="M3" s="1" t="s">
        <v>67</v>
      </c>
      <c r="N3" s="1"/>
      <c r="O3" s="1"/>
      <c r="U3" t="s">
        <v>68</v>
      </c>
      <c r="Y3" s="1" t="s">
        <v>69</v>
      </c>
      <c r="Z3" s="1"/>
      <c r="AA3" s="1"/>
    </row>
    <row r="4" spans="1:27" ht="39.75" customHeight="1">
      <c r="A4" t="s">
        <v>63</v>
      </c>
      <c r="C4" t="s">
        <v>70</v>
      </c>
      <c r="E4" s="6" t="s">
        <v>71</v>
      </c>
      <c r="F4" s="6"/>
      <c r="I4" s="5" t="s">
        <v>72</v>
      </c>
      <c r="J4" s="5"/>
      <c r="K4" s="5"/>
      <c r="M4" t="s">
        <v>73</v>
      </c>
      <c r="O4" t="s">
        <v>74</v>
      </c>
      <c r="Q4" s="9" t="s">
        <v>75</v>
      </c>
      <c r="S4" s="9" t="s">
        <v>76</v>
      </c>
      <c r="U4" s="9" t="s">
        <v>77</v>
      </c>
      <c r="W4" s="9" t="s">
        <v>78</v>
      </c>
      <c r="Y4" t="s">
        <v>79</v>
      </c>
      <c r="AA4" t="s">
        <v>80</v>
      </c>
    </row>
    <row r="5" spans="1:21" ht="15">
      <c r="A5" t="s">
        <v>81</v>
      </c>
      <c r="C5" t="s">
        <v>82</v>
      </c>
      <c r="E5" s="10">
        <v>7755</v>
      </c>
      <c r="F5" s="10"/>
      <c r="J5" t="s">
        <v>83</v>
      </c>
      <c r="S5" s="4">
        <v>7</v>
      </c>
      <c r="U5" s="4">
        <v>7</v>
      </c>
    </row>
    <row r="6" spans="1:21" ht="15">
      <c r="A6" t="s">
        <v>84</v>
      </c>
      <c r="C6" t="s">
        <v>82</v>
      </c>
      <c r="E6" s="7">
        <v>1003</v>
      </c>
      <c r="F6" s="7"/>
      <c r="J6" t="s">
        <v>83</v>
      </c>
      <c r="S6" s="4">
        <v>2</v>
      </c>
      <c r="U6" s="4">
        <v>3</v>
      </c>
    </row>
    <row r="7" spans="1:21" ht="15">
      <c r="A7" t="s">
        <v>85</v>
      </c>
      <c r="C7" t="s">
        <v>82</v>
      </c>
      <c r="E7" s="7">
        <v>395</v>
      </c>
      <c r="F7" s="7"/>
      <c r="J7" t="s">
        <v>86</v>
      </c>
      <c r="S7" t="s">
        <v>53</v>
      </c>
      <c r="U7" s="4">
        <v>2</v>
      </c>
    </row>
    <row r="8" spans="1:21" ht="15">
      <c r="A8" t="s">
        <v>87</v>
      </c>
      <c r="C8" t="s">
        <v>82</v>
      </c>
      <c r="E8" s="7">
        <v>4207</v>
      </c>
      <c r="F8" s="7"/>
      <c r="J8" t="s">
        <v>83</v>
      </c>
      <c r="S8" s="4">
        <v>1</v>
      </c>
      <c r="U8" s="4">
        <v>7</v>
      </c>
    </row>
    <row r="9" spans="1:21" ht="15">
      <c r="A9" t="s">
        <v>88</v>
      </c>
      <c r="C9" t="s">
        <v>82</v>
      </c>
      <c r="E9" s="7">
        <v>4066</v>
      </c>
      <c r="F9" s="7"/>
      <c r="J9" t="s">
        <v>89</v>
      </c>
      <c r="S9" t="s">
        <v>53</v>
      </c>
      <c r="U9" s="4">
        <v>5</v>
      </c>
    </row>
    <row r="10" spans="1:21" ht="15">
      <c r="A10" t="s">
        <v>90</v>
      </c>
      <c r="C10" t="s">
        <v>82</v>
      </c>
      <c r="E10" s="7">
        <v>628</v>
      </c>
      <c r="F10" s="7"/>
      <c r="J10" t="s">
        <v>91</v>
      </c>
      <c r="S10" s="4">
        <v>1</v>
      </c>
      <c r="U10" s="4">
        <v>3</v>
      </c>
    </row>
    <row r="11" spans="1:21" ht="15">
      <c r="A11" t="s">
        <v>92</v>
      </c>
      <c r="C11" t="s">
        <v>93</v>
      </c>
      <c r="E11" s="7">
        <v>6746</v>
      </c>
      <c r="F11" s="7"/>
      <c r="J11" t="s">
        <v>94</v>
      </c>
      <c r="S11" s="4">
        <v>3</v>
      </c>
      <c r="U11" s="4">
        <v>9</v>
      </c>
    </row>
    <row r="12" spans="1:21" ht="15">
      <c r="A12" t="s">
        <v>95</v>
      </c>
      <c r="C12" t="s">
        <v>82</v>
      </c>
      <c r="E12" s="7">
        <v>10895</v>
      </c>
      <c r="F12" s="7"/>
      <c r="J12" t="s">
        <v>96</v>
      </c>
      <c r="S12" s="4">
        <v>4</v>
      </c>
      <c r="U12" s="4">
        <v>8</v>
      </c>
    </row>
    <row r="13" spans="1:21" ht="15">
      <c r="A13" t="s">
        <v>97</v>
      </c>
      <c r="C13" t="s">
        <v>82</v>
      </c>
      <c r="E13" s="7">
        <v>2224</v>
      </c>
      <c r="F13" s="7"/>
      <c r="J13" t="s">
        <v>98</v>
      </c>
      <c r="S13" s="4">
        <v>1</v>
      </c>
      <c r="U13" s="4">
        <v>3</v>
      </c>
    </row>
    <row r="14" spans="1:21" ht="15">
      <c r="A14" t="s">
        <v>99</v>
      </c>
      <c r="C14" t="s">
        <v>93</v>
      </c>
      <c r="E14" s="7">
        <v>846</v>
      </c>
      <c r="F14" s="7"/>
      <c r="J14" t="s">
        <v>100</v>
      </c>
      <c r="S14" t="s">
        <v>53</v>
      </c>
      <c r="U14" s="4">
        <v>3</v>
      </c>
    </row>
    <row r="15" spans="1:21" ht="15">
      <c r="A15" t="s">
        <v>101</v>
      </c>
      <c r="C15" t="s">
        <v>82</v>
      </c>
      <c r="E15" s="7">
        <v>2735</v>
      </c>
      <c r="F15" s="7"/>
      <c r="J15" t="s">
        <v>102</v>
      </c>
      <c r="S15" s="4">
        <v>5</v>
      </c>
      <c r="U15" s="4">
        <v>6</v>
      </c>
    </row>
    <row r="16" spans="1:21" ht="15">
      <c r="A16" t="s">
        <v>103</v>
      </c>
      <c r="C16" t="s">
        <v>82</v>
      </c>
      <c r="E16" s="7">
        <v>827</v>
      </c>
      <c r="F16" s="7"/>
      <c r="J16" t="s">
        <v>86</v>
      </c>
      <c r="S16" s="4">
        <v>4</v>
      </c>
      <c r="U16" s="4">
        <v>2</v>
      </c>
    </row>
    <row r="17" spans="1:21" ht="15">
      <c r="A17" t="s">
        <v>104</v>
      </c>
      <c r="C17" t="s">
        <v>82</v>
      </c>
      <c r="E17" s="7">
        <v>358</v>
      </c>
      <c r="F17" s="7"/>
      <c r="J17" t="s">
        <v>105</v>
      </c>
      <c r="S17" t="s">
        <v>53</v>
      </c>
      <c r="U17" s="4">
        <v>3</v>
      </c>
    </row>
    <row r="18" spans="1:21" ht="15">
      <c r="A18" t="s">
        <v>106</v>
      </c>
      <c r="C18" t="s">
        <v>82</v>
      </c>
      <c r="E18" s="7">
        <v>1830</v>
      </c>
      <c r="F18" s="7"/>
      <c r="J18" t="s">
        <v>107</v>
      </c>
      <c r="S18" s="4">
        <v>8</v>
      </c>
      <c r="U18" s="4">
        <v>5</v>
      </c>
    </row>
  </sheetData>
  <sheetProtection selectLockedCells="1" selectUnlockedCells="1"/>
  <mergeCells count="24">
    <mergeCell ref="A2:C2"/>
    <mergeCell ref="E2:F2"/>
    <mergeCell ref="I2:J2"/>
    <mergeCell ref="Q2:U2"/>
    <mergeCell ref="A3:C3"/>
    <mergeCell ref="E3:K3"/>
    <mergeCell ref="M3:O3"/>
    <mergeCell ref="Y3:AA3"/>
    <mergeCell ref="E4:F4"/>
    <mergeCell ref="I4:K4"/>
    <mergeCell ref="E5:F5"/>
    <mergeCell ref="E6:F6"/>
    <mergeCell ref="E7:F7"/>
    <mergeCell ref="E8:F8"/>
    <mergeCell ref="E9:F9"/>
    <mergeCell ref="E10:F10"/>
    <mergeCell ref="E11:F11"/>
    <mergeCell ref="E12:F12"/>
    <mergeCell ref="E13:F13"/>
    <mergeCell ref="E14:F14"/>
    <mergeCell ref="E15:F15"/>
    <mergeCell ref="E16:F16"/>
    <mergeCell ref="E17:F17"/>
    <mergeCell ref="E18:F1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2:AN8"/>
  <sheetViews>
    <sheetView workbookViewId="0" topLeftCell="A1">
      <selection activeCell="A1" sqref="A1"/>
    </sheetView>
  </sheetViews>
  <sheetFormatPr defaultColWidth="8.00390625" defaultRowHeight="15"/>
  <cols>
    <col min="1" max="1" width="45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35" width="8.7109375" style="0" customWidth="1"/>
    <col min="36" max="36" width="10.7109375" style="0" customWidth="1"/>
    <col min="37" max="39" width="8.7109375" style="0" customWidth="1"/>
    <col min="40" max="40" width="5.7109375" style="0" customWidth="1"/>
    <col min="41" max="16384" width="8.7109375" style="0" customWidth="1"/>
  </cols>
  <sheetData>
    <row r="2" spans="1:40" ht="39.75" customHeight="1">
      <c r="A2" s="2" t="s">
        <v>108</v>
      </c>
      <c r="C2" s="6" t="s">
        <v>109</v>
      </c>
      <c r="D2" s="6"/>
      <c r="G2" s="6" t="s">
        <v>110</v>
      </c>
      <c r="H2" s="6"/>
      <c r="K2" s="6" t="s">
        <v>111</v>
      </c>
      <c r="L2" s="6"/>
      <c r="O2" s="6" t="s">
        <v>112</v>
      </c>
      <c r="P2" s="6"/>
      <c r="S2" s="6" t="s">
        <v>113</v>
      </c>
      <c r="T2" s="6"/>
      <c r="W2" s="6" t="s">
        <v>114</v>
      </c>
      <c r="X2" s="6"/>
      <c r="AA2" s="6" t="s">
        <v>115</v>
      </c>
      <c r="AB2" s="6"/>
      <c r="AE2" s="6" t="s">
        <v>57</v>
      </c>
      <c r="AF2" s="6"/>
      <c r="AI2" s="6" t="s">
        <v>56</v>
      </c>
      <c r="AJ2" s="6"/>
      <c r="AM2" s="5" t="s">
        <v>116</v>
      </c>
      <c r="AN2" s="5"/>
    </row>
    <row r="3" spans="3:35" ht="15">
      <c r="C3" s="6" t="s">
        <v>117</v>
      </c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</row>
    <row r="4" spans="1:40" ht="15">
      <c r="A4" s="2" t="s">
        <v>118</v>
      </c>
      <c r="D4" s="4">
        <v>7525</v>
      </c>
      <c r="H4" s="4">
        <v>6276</v>
      </c>
      <c r="L4" s="4">
        <v>5629</v>
      </c>
      <c r="P4" s="4">
        <v>5035</v>
      </c>
      <c r="T4" s="4">
        <v>4887</v>
      </c>
      <c r="X4" s="4">
        <v>4470</v>
      </c>
      <c r="AB4" s="4">
        <v>4391</v>
      </c>
      <c r="AF4" s="4">
        <v>3687</v>
      </c>
      <c r="AJ4" s="4">
        <v>1814</v>
      </c>
      <c r="AN4" t="s">
        <v>119</v>
      </c>
    </row>
    <row r="5" spans="1:36" ht="15">
      <c r="A5" t="s">
        <v>120</v>
      </c>
      <c r="D5" t="s">
        <v>121</v>
      </c>
      <c r="H5" t="s">
        <v>122</v>
      </c>
      <c r="L5" t="s">
        <v>123</v>
      </c>
      <c r="P5" t="s">
        <v>124</v>
      </c>
      <c r="T5" t="s">
        <v>125</v>
      </c>
      <c r="X5" t="s">
        <v>126</v>
      </c>
      <c r="AB5" t="s">
        <v>127</v>
      </c>
      <c r="AF5" t="s">
        <v>128</v>
      </c>
      <c r="AJ5" t="s">
        <v>129</v>
      </c>
    </row>
    <row r="6" spans="1:36" ht="15">
      <c r="A6" t="s">
        <v>130</v>
      </c>
      <c r="D6" s="4">
        <v>1644</v>
      </c>
      <c r="H6" s="4">
        <v>2622</v>
      </c>
      <c r="L6" s="4">
        <v>1628</v>
      </c>
      <c r="P6" s="4">
        <v>1573</v>
      </c>
      <c r="T6" s="4">
        <v>928</v>
      </c>
      <c r="X6" s="4">
        <v>1107</v>
      </c>
      <c r="AB6" s="4">
        <v>826</v>
      </c>
      <c r="AF6" s="4">
        <v>886</v>
      </c>
      <c r="AJ6" s="4">
        <v>432</v>
      </c>
    </row>
    <row r="7" spans="1:40" ht="15">
      <c r="A7" t="s">
        <v>131</v>
      </c>
      <c r="D7" s="4">
        <v>5881</v>
      </c>
      <c r="H7" s="4">
        <v>3654</v>
      </c>
      <c r="L7" s="4">
        <v>4001</v>
      </c>
      <c r="P7" s="4">
        <v>3462</v>
      </c>
      <c r="T7" s="4">
        <v>3959</v>
      </c>
      <c r="X7" s="4">
        <v>3363</v>
      </c>
      <c r="AB7" s="4">
        <v>3565</v>
      </c>
      <c r="AF7" s="4">
        <v>2801</v>
      </c>
      <c r="AJ7" s="4">
        <v>1382</v>
      </c>
      <c r="AN7" t="s">
        <v>132</v>
      </c>
    </row>
    <row r="8" spans="1:36" ht="15">
      <c r="A8" t="s">
        <v>133</v>
      </c>
      <c r="D8" t="s">
        <v>122</v>
      </c>
      <c r="H8" t="s">
        <v>134</v>
      </c>
      <c r="L8" t="s">
        <v>127</v>
      </c>
      <c r="P8" t="s">
        <v>128</v>
      </c>
      <c r="T8" t="s">
        <v>134</v>
      </c>
      <c r="X8" t="s">
        <v>128</v>
      </c>
      <c r="AB8" t="s">
        <v>128</v>
      </c>
      <c r="AF8" t="s">
        <v>135</v>
      </c>
      <c r="AJ8" t="s">
        <v>136</v>
      </c>
    </row>
  </sheetData>
  <sheetProtection selectLockedCells="1" selectUnlockedCells="1"/>
  <mergeCells count="11">
    <mergeCell ref="C2:D2"/>
    <mergeCell ref="G2:H2"/>
    <mergeCell ref="K2:L2"/>
    <mergeCell ref="O2:P2"/>
    <mergeCell ref="S2:T2"/>
    <mergeCell ref="W2:X2"/>
    <mergeCell ref="AA2:AB2"/>
    <mergeCell ref="AE2:AF2"/>
    <mergeCell ref="AI2:AJ2"/>
    <mergeCell ref="AM2:AN2"/>
    <mergeCell ref="C3:AI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2:F10"/>
  <sheetViews>
    <sheetView workbookViewId="0" topLeftCell="A1">
      <selection activeCell="A1" sqref="A1"/>
    </sheetView>
  </sheetViews>
  <sheetFormatPr defaultColWidth="8.00390625" defaultRowHeight="15"/>
  <cols>
    <col min="1" max="1" width="22.7109375" style="0" customWidth="1"/>
    <col min="2" max="16384" width="8.7109375" style="0" customWidth="1"/>
  </cols>
  <sheetData>
    <row r="2" spans="1:6" ht="15">
      <c r="A2" s="1" t="s">
        <v>137</v>
      </c>
      <c r="B2" s="1"/>
      <c r="C2" s="1"/>
      <c r="D2" s="1"/>
      <c r="E2" s="1"/>
      <c r="F2" s="1"/>
    </row>
    <row r="4" spans="1:4" ht="15">
      <c r="A4" t="s">
        <v>108</v>
      </c>
      <c r="C4" s="6" t="s">
        <v>137</v>
      </c>
      <c r="D4" s="6"/>
    </row>
    <row r="5" spans="1:4" ht="15">
      <c r="A5" t="s">
        <v>15</v>
      </c>
      <c r="C5" s="7">
        <v>1150000</v>
      </c>
      <c r="D5" s="7"/>
    </row>
    <row r="6" spans="1:4" ht="15">
      <c r="A6" t="s">
        <v>17</v>
      </c>
      <c r="C6" s="7">
        <v>1000000</v>
      </c>
      <c r="D6" s="7"/>
    </row>
    <row r="7" spans="1:4" ht="15">
      <c r="A7" t="s">
        <v>138</v>
      </c>
      <c r="C7" s="7">
        <v>700000</v>
      </c>
      <c r="D7" s="7"/>
    </row>
    <row r="8" spans="1:4" ht="15">
      <c r="A8" t="s">
        <v>139</v>
      </c>
      <c r="C8" s="7">
        <v>725000</v>
      </c>
      <c r="D8" s="7"/>
    </row>
    <row r="9" spans="1:4" ht="15">
      <c r="A9" t="s">
        <v>140</v>
      </c>
      <c r="C9" s="7">
        <v>800000</v>
      </c>
      <c r="D9" s="7"/>
    </row>
    <row r="10" spans="1:4" ht="15">
      <c r="A10" t="s">
        <v>141</v>
      </c>
      <c r="C10" s="7">
        <v>800000</v>
      </c>
      <c r="D10" s="7"/>
    </row>
  </sheetData>
  <sheetProtection selectLockedCells="1" selectUnlockedCells="1"/>
  <mergeCells count="8">
    <mergeCell ref="A2:F2"/>
    <mergeCell ref="C4:D4"/>
    <mergeCell ref="C5:D5"/>
    <mergeCell ref="C6:D6"/>
    <mergeCell ref="C7:D7"/>
    <mergeCell ref="C8:D8"/>
    <mergeCell ref="C9:D9"/>
    <mergeCell ref="C10:D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2:F7"/>
  <sheetViews>
    <sheetView workbookViewId="0" topLeftCell="A1">
      <selection activeCell="A1" sqref="A1"/>
    </sheetView>
  </sheetViews>
  <sheetFormatPr defaultColWidth="8.00390625" defaultRowHeight="15"/>
  <cols>
    <col min="1" max="1" width="37.7109375" style="0" customWidth="1"/>
    <col min="2" max="2" width="8.7109375" style="0" customWidth="1"/>
    <col min="3" max="3" width="29.7109375" style="0" customWidth="1"/>
    <col min="4" max="16384" width="8.7109375" style="0" customWidth="1"/>
  </cols>
  <sheetData>
    <row r="2" spans="1:6" ht="15">
      <c r="A2" s="1" t="s">
        <v>142</v>
      </c>
      <c r="B2" s="1"/>
      <c r="C2" s="1"/>
      <c r="D2" s="1"/>
      <c r="E2" s="1"/>
      <c r="F2" s="1"/>
    </row>
    <row r="4" spans="1:6" ht="15">
      <c r="A4" s="2" t="s">
        <v>143</v>
      </c>
      <c r="C4" t="s">
        <v>144</v>
      </c>
      <c r="E4" s="6" t="s">
        <v>145</v>
      </c>
      <c r="F4" s="6"/>
    </row>
    <row r="5" spans="1:6" ht="15">
      <c r="A5" t="s">
        <v>146</v>
      </c>
      <c r="C5" t="s">
        <v>147</v>
      </c>
      <c r="E5" s="7">
        <v>1150000</v>
      </c>
      <c r="F5" s="7"/>
    </row>
    <row r="6" spans="1:6" ht="15">
      <c r="A6" t="s">
        <v>148</v>
      </c>
      <c r="C6" t="s">
        <v>149</v>
      </c>
      <c r="E6" s="7">
        <v>2723292</v>
      </c>
      <c r="F6" s="7"/>
    </row>
    <row r="7" spans="3:6" ht="15">
      <c r="C7" t="s">
        <v>150</v>
      </c>
      <c r="E7" s="7">
        <v>12485000</v>
      </c>
      <c r="F7" s="7"/>
    </row>
  </sheetData>
  <sheetProtection selectLockedCells="1" selectUnlockedCells="1"/>
  <mergeCells count="5">
    <mergeCell ref="A2:F2"/>
    <mergeCell ref="E4:F4"/>
    <mergeCell ref="E5:F5"/>
    <mergeCell ref="E6:F6"/>
    <mergeCell ref="E7:F7"/>
  </mergeCell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2023-07-12T07:45:23Z</dcterms:created>
  <dcterms:modified xsi:type="dcterms:W3CDTF">2023-07-12T07:45:23Z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