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nancial performance" sheetId="1" r:id="rId1"/>
    <sheet name="board attendance committee" sheetId="2" r:id="rId2"/>
    <sheet name="board attendance committee-1" sheetId="3" r:id="rId3"/>
    <sheet name="director compensation" sheetId="4" r:id="rId4"/>
    <sheet name="2017 equity grants" sheetId="5" r:id="rId5"/>
    <sheet name="outstanding equity" sheetId="6" r:id="rId6"/>
    <sheet name="maintenance of broadbased" sheetId="7" r:id="rId7"/>
    <sheet name="maintenance of broadbased -1" sheetId="8" r:id="rId8"/>
    <sheet name="for" sheetId="9" r:id="rId9"/>
    <sheet name="audit fees" sheetId="10" r:id="rId10"/>
    <sheet name="tax fees" sheetId="11" r:id="rId11"/>
    <sheet name="financial performance-1" sheetId="12" r:id="rId12"/>
    <sheet name="dilution" sheetId="13" r:id="rId13"/>
    <sheet name="dilution-1" sheetId="14" r:id="rId14"/>
    <sheet name="base salary" sheetId="15" r:id="rId15"/>
    <sheet name="2017 actual individual rat" sheetId="16" r:id="rId16"/>
    <sheet name="2017 actual individual rat-1" sheetId="17" r:id="rId17"/>
    <sheet name="2017 actual individual rat-2" sheetId="18" r:id="rId18"/>
    <sheet name="2017 actual individual rat-3" sheetId="19" r:id="rId19"/>
    <sheet name="2017 actual individual rat-4" sheetId="20" r:id="rId20"/>
    <sheet name="2017 actual individual rat-5" sheetId="21" r:id="rId21"/>
    <sheet name="2017 actual individual rat-6" sheetId="22" r:id="rId22"/>
    <sheet name="2017 actual individual rat-7" sheetId="23" r:id="rId23"/>
    <sheet name="valuebased guidelines for" sheetId="24" r:id="rId24"/>
    <sheet name="february 2018 grants based" sheetId="25" r:id="rId25"/>
    <sheet name="performance units company" sheetId="26" r:id="rId26"/>
    <sheet name="summary compensation" sheetId="27" r:id="rId27"/>
    <sheet name="nonequity incentive plan c" sheetId="28" r:id="rId28"/>
    <sheet name="all other compensation" sheetId="29" r:id="rId29"/>
    <sheet name="option exercises and stock" sheetId="30" r:id="rId30"/>
    <sheet name="grants of planbased awards" sheetId="31" r:id="rId31"/>
    <sheet name="outstanding equity awards" sheetId="32" r:id="rId32"/>
    <sheet name="outstanding equity awards -1" sheetId="33" r:id="rId33"/>
    <sheet name="outstanding equity awards -2" sheetId="34" r:id="rId34"/>
    <sheet name="outstanding equity awards -3" sheetId="35" r:id="rId35"/>
    <sheet name="outstanding equity awards -4" sheetId="36" r:id="rId36"/>
    <sheet name="outstanding equity awards -5" sheetId="37" r:id="rId37"/>
  </sheets>
  <definedNames/>
  <calcPr fullCalcOnLoad="1"/>
</workbook>
</file>

<file path=xl/sharedStrings.xml><?xml version="1.0" encoding="utf-8"?>
<sst xmlns="http://schemas.openxmlformats.org/spreadsheetml/2006/main" count="908" uniqueCount="414">
  <si>
    <t>Financial Performance</t>
  </si>
  <si>
    <t>We exceeded our CF net product revenue
    guidance by $265 million, or 14% ($2.17 billion as compared to the mid-point of our initial guidance of $1.9 billion)</t>
  </si>
  <si>
    <t>Our CF net product revenues increased
to $2.17 billion, up 29% as compared to 2016, and we are positioned to further increase CF net product revenues by an additional
25% in 2018</t>
  </si>
  <si>
    <t>We increased our net cash position by approximately $950 million, or 84%, to approximately
$2.1 billion, and we expect to continue generating substantial cash flows in 2018</t>
  </si>
  <si>
    <t>We went from a GAAP net loss of $112 million in 2016 to GAAP net income of $263 million in 2017</t>
  </si>
  <si>
    <t>Our non-GAAP net income increased to $495 million, up $283 million, or 134%, from 2016, driven by our increased net product revenues (a reconciliation of non-GAAP net income is provided in Appendix D)</t>
  </si>
  <si>
    <t>Board Attendance, Committee Meetings and Committee Membership</t>
  </si>
  <si>
    <t>Director (1)</t>
  </si>
  <si>
    <t>Independence</t>
  </si>
  <si>
    <t>Board</t>
  </si>
  <si>
    <t>Audit 
 and 
 Finance</t>
  </si>
  <si>
    <t>Corporate 
 Governance and 
 Nominating</t>
  </si>
  <si>
    <t>Management 
 Development and 
 Compensation</t>
  </si>
  <si>
    <t>Science 
 and 
 Technology</t>
  </si>
  <si>
    <t>2017 
 Attendance at 
 Meetings (2)</t>
  </si>
  <si>
    <t>Sangeeta N. Bhatia</t>
  </si>
  <si>
    <t>91%</t>
  </si>
  <si>
    <t>Alan Garber</t>
  </si>
  <si>
    <t>100%</t>
  </si>
  <si>
    <t>Terrence C. Kearney</t>
  </si>
  <si>
    <t>Yuchun Lee</t>
  </si>
  <si>
    <t>96%</t>
  </si>
  <si>
    <t>Jeffrey M. Leiden</t>
  </si>
  <si>
    <t>Margaret G. McGlynn</t>
  </si>
  <si>
    <t>Bruce I. Sachs</t>
  </si>
  <si>
    <t>Elaine S. Ullian</t>
  </si>
  <si>
    <t>William D. Young</t>
  </si>
  <si>
    <t>2017 Meetings</t>
  </si>
  <si>
    <t>Compensation Elements</t>
  </si>
  <si>
    <t>Cash</t>
  </si>
  <si>
    <t>Annual Cash Retainer</t>
  </si>
  <si>
    <t>Annual Committee Chair Retainer</t>
  </si>
  <si>
    <t>Audit and Finance Committee</t>
  </si>
  <si>
    <t>Management Development and Compensation Committee</t>
  </si>
  <si>
    <t>Corporate Governance and Nominating Committee</t>
  </si>
  <si>
    <t>Science and Technology Committee</t>
  </si>
  <si>
    <t>Committee Membership Retainer</t>
  </si>
  <si>
    <t>Annual Co-Lead Independent Director Retainer</t>
  </si>
  <si>
    <t>Equity</t>
  </si>
  <si>
    <t>Initial Equity Grant</t>
  </si>
  <si>
    <t>A $475,000 value-based award, comprised of:</t>
  </si>
  <si>
    <t>$200,000 in options vesting quarterly over four years from the date of grant</t>
  </si>
  <si>
    <t>$275,000 in restricted stock units vesting annually over three years from the date of grant</t>
  </si>
  <si>
    <t>Annual Equity Retainer</t>
  </si>
  <si>
    <t>On June 1 of each year, a $475,000 value-based award, comprised of:</t>
  </si>
  <si>
    <t>$200,000 in options that are fully-vested upon grant</t>
  </si>
  <si>
    <t>$275,000 in restricted stock units vesting in full on the first anniversary of the date of grant</t>
  </si>
  <si>
    <t>Director Compensation</t>
  </si>
  <si>
    <t>Director</t>
  </si>
  <si>
    <t>Fees Earned or 
  Paid in
    Cash</t>
  </si>
  <si>
    <t>Stock 
 Units (1)</t>
  </si>
  <si>
    <t>Option 
 Awards (1)</t>
  </si>
  <si>
    <t>Total</t>
  </si>
  <si>
    <t>Joshua Boger  (2)</t>
  </si>
  <si>
    <t>Alan Garber  (3)</t>
  </si>
  <si>
    <t>Bruce I. Sachs  (4)</t>
  </si>
  <si>
    <t>2017 Equity Grants</t>
  </si>
  <si>
    <t>Grant</t>
  </si>
  <si>
    <t>Date</t>
  </si>
  <si>
    <t>Shares</t>
  </si>
  <si>
    <t>Exercise 
  Price</t>
  </si>
  <si>
    <t>Grant-Date 
  Fair Value</t>
  </si>
  <si>
    <t>Annual Non-Employee Director Option Grants</t>
  </si>
  <si>
    <t>June 1, 2017</t>
  </si>
  <si>
    <t>Annual Non-Employee Director Stock Unit Grants</t>
  </si>
  <si>
    <t>N/A</t>
  </si>
  <si>
    <t>Initial Option Grant to Dr. Garber</t>
  </si>
  <si>
    <t>June 8, 2017</t>
  </si>
  <si>
    <t>Initial Restricted Stock Unit Grant to Dr. Garber</t>
  </si>
  <si>
    <t>Outstanding Equity</t>
  </si>
  <si>
    <t>Outstanding 
 Restricted Stock Units</t>
  </si>
  <si>
    <t>Outstanding Deferred 
 Stock Units</t>
  </si>
  <si>
    <t>Exercisable 
 Options</t>
  </si>
  <si>
    <t>Total 
 Outstanding 
 Options</t>
  </si>
  <si>
    <t>—</t>
  </si>
  <si>
    <t>Maintenance of Broad-Based Equity Program While Reducing Dilution</t>
  </si>
  <si>
    <t>2012 
 Equity 
 Awards</t>
  </si>
  <si>
    <t>2013 
 Equity 
 Awards</t>
  </si>
  <si>
    <t>2014 
 Equity 
 Awards</t>
  </si>
  <si>
    <t>2015 
 Equity 
 Awards</t>
  </si>
  <si>
    <t>2016 
 Equity 
 Awards</t>
  </si>
  <si>
    <t>2017 
 Equity 
 Awards</t>
  </si>
  <si>
    <t>% Change 
 2012 v 2017</t>
  </si>
  <si>
    <t>Total Shares Granted Subject to Equity Awards</t>
  </si>
  <si>
    <t>(41)%</t>
  </si>
  <si>
    <t>Burn Rate (1)</t>
  </si>
  <si>
    <t>3.6%</t>
  </si>
  <si>
    <t>2.8%</t>
  </si>
  <si>
    <t>2.4%</t>
  </si>
  <si>
    <t>2.1%</t>
  </si>
  <si>
    <t>2.0%</t>
  </si>
  <si>
    <t>1.8%</t>
  </si>
  <si>
    <t>Awards Canceled, Forfeited or Expired</t>
  </si>
  <si>
    <t>Net Dilution</t>
  </si>
  <si>
    <t>Net Burn Rate</t>
  </si>
  <si>
    <t>1.6%</t>
  </si>
  <si>
    <t>1.7%</t>
  </si>
  <si>
    <t>1.4%</t>
  </si>
  <si>
    <t>1.3%</t>
  </si>
  <si>
    <t>Name</t>
  </si>
  <si>
    <t>Position</t>
  </si>
  <si>
    <t>Number of Shares 
 Underlying Options 
 Granted</t>
  </si>
  <si>
    <t>Named Executive Officers</t>
  </si>
  <si>
    <t>Chairman, President &amp; Chief Executive Officer</t>
  </si>
  <si>
    <t>David Altshuler</t>
  </si>
  <si>
    <t>EVP &amp; Chief Scientific Officer</t>
  </si>
  <si>
    <t>Thomas Graney</t>
  </si>
  <si>
    <t>SVP &amp; Chief Financial Officer</t>
  </si>
  <si>
    <t>Michael Parini</t>
  </si>
  <si>
    <t>EVP &amp; Chief Legal and Administrative Officer</t>
  </si>
  <si>
    <t>Amit Sachdev</t>
  </si>
  <si>
    <t>EVP &amp; Chief Regulatory Officer</t>
  </si>
  <si>
    <t>Ian F. Smith</t>
  </si>
  <si>
    <t>EVP &amp; Chief Operating Officer</t>
  </si>
  <si>
    <t>All current executive officers as a group (9 persons)</t>
  </si>
  <si>
    <t>Director Nominees</t>
  </si>
  <si>
    <t>All non-employee board members, including nominees, as a group (8 persons)</t>
  </si>
  <si>
    <t>All employees, including current officers who are not executive officers, as a group</t>
  </si>
  <si>
    <t>FOR</t>
  </si>
  <si>
    <t>Stock options covering 10,293,482 shares of our common stock, with a weighted
    average exercise price of $102.71 and a weighted average remaining term of 7.30 years, were outstanding; and</t>
  </si>
  <si>
    <t>unvested restricted stock awards or units covering 4,176,646 shares of our
    common stock were outstanding.</t>
  </si>
  <si>
    <t>Audit Fees</t>
  </si>
  <si>
    <t>Service</t>
  </si>
  <si>
    <t>2017</t>
  </si>
  <si>
    <t>2016</t>
  </si>
  <si>
    <t>Audit fees</t>
  </si>
  <si>
    <t>Audit-related fees</t>
  </si>
  <si>
    <t>Tax fees</t>
  </si>
  <si>
    <t>All other fees</t>
  </si>
  <si>
    <t>TOTAL</t>
  </si>
  <si>
    <t>tax compliance and preparation fees, including the preparation of original and amended tax
    returns and refund claims, and tax payment planning of $1,857,000 and $1,219,000, respectively; and</t>
  </si>
  <si>
    <t>tax advice and planning fees of $730,000 and $1,063,000, respectively.</t>
  </si>
  <si>
    <t>We exceeded our CF net product revenue guidance by $265 million,  or 14% ($2.17 billion
    as compared to the mid-point of our CF net product revenue guidance of $1.9 billion)</t>
  </si>
  <si>
    <t>Our CF net product revenues increased to $2.17 billion, up 29% as compared to 2016, and we
    are positioned to further increase CF net product revenues by an additional 25% in 2018</t>
  </si>
  <si>
    <t>We increased our net cash position by approximately $950 million, or 84%, to approximately
    $2.1 billion, and we expect to continue generating substantial cash flows in 2018</t>
  </si>
  <si>
    <t>We went from a GAAP net loss of $112 million in 2016 to GAAP net income of $263 million in
    2017</t>
  </si>
  <si>
    <t>Our non-GAAP net income increased to $495 million, up $283 million, or 134%, from 2016,
    driven by our increased net product revenues (a reconciliation of non-GAAP net income is provided in Appendix D)</t>
  </si>
  <si>
    <t>Dilution</t>
  </si>
  <si>
    <t>2012 
  Equity 
  Awards</t>
  </si>
  <si>
    <t>2013 
  Equity 
  Awards</t>
  </si>
  <si>
    <t>2014 
  Equity 
  Awards</t>
  </si>
  <si>
    <t>2015 
  Equity 
  Awards</t>
  </si>
  <si>
    <t>2016 
  Equity 
  Awards</t>
  </si>
  <si>
    <t>2017 
  Equity 
  Awards</t>
  </si>
  <si>
    <t>% Change 
  2012 v 2017</t>
  </si>
  <si>
    <t>Total Shares Subject to Equity Awards</t>
  </si>
  <si>
    <t>Company</t>
  </si>
  <si>
    <t>Innovative and
    Importance of Medicines</t>
  </si>
  <si>
    <t>Information</t>
  </si>
  <si>
    <t>R&amp;D
    Expense (1)</t>
  </si>
  <si>
    <t>Operational Focus</t>
  </si>
  <si>
    <t>Orphan/</t>
  </si>
  <si>
    <t>Breakthrough</t>
  </si>
  <si>
    <t>Innovative</t>
  </si>
  <si>
    <t>Uses</t>
  </si>
  <si>
    <t>Market Position</t>
  </si>
  <si>
    <t>Industry</t>
  </si>
  <si>
    <t>$  
  (millions)</t>
  </si>
  <si>
    <t>% of  
  Revenue</t>
  </si>
  <si>
    <t>Global</t>
  </si>
  <si>
    <t>Commercial</t>
  </si>
  <si>
    <t>Unmet 
  Clinical Need</t>
  </si>
  <si>
    <t>Therapy 
    Designations (2)</t>
  </si>
  <si>
    <t>Drugs
    in Last  
7 Years (3)</t>
  </si>
  <si>
    <t>Vertex 
  as Peer</t>
  </si>
  <si>
    <t>Nasdaq 100</t>
  </si>
  <si>
    <t>S&amp;P
    500</t>
  </si>
  <si>
    <t>AbbVie</t>
  </si>
  <si>
    <t>Biotech</t>
  </si>
  <si>
    <t>18%</t>
  </si>
  <si>
    <t>Alexion</t>
  </si>
  <si>
    <t>25%</t>
  </si>
  <si>
    <t>Alkermes</t>
  </si>
  <si>
    <t>46%</t>
  </si>
  <si>
    <t>Amgen</t>
  </si>
  <si>
    <t>16%</t>
  </si>
  <si>
    <t>Biogen</t>
  </si>
  <si>
    <t>22%</t>
  </si>
  <si>
    <t>BioMarin</t>
  </si>
  <si>
    <t>Celgene</t>
  </si>
  <si>
    <t>33%</t>
  </si>
  <si>
    <t>Gilead</t>
  </si>
  <si>
    <t>13%</t>
  </si>
  <si>
    <t>Incyte</t>
  </si>
  <si>
    <t>88%</t>
  </si>
  <si>
    <t>Jazz</t>
  </si>
  <si>
    <t>12%</t>
  </si>
  <si>
    <t>Regeneron</t>
  </si>
  <si>
    <t>38%</t>
  </si>
  <si>
    <t>Shire</t>
  </si>
  <si>
    <t>Pharma</t>
  </si>
  <si>
    <t>11%</t>
  </si>
  <si>
    <t>United Therapeutics</t>
  </si>
  <si>
    <t>15%</t>
  </si>
  <si>
    <t>Vertex</t>
  </si>
  <si>
    <t>53%</t>
  </si>
  <si>
    <t>Base Salary</t>
  </si>
  <si>
    <t>2017 
  Base Salary</t>
  </si>
  <si>
    <t>2018 
  Base Salary</t>
  </si>
  <si>
    <t>Peer Ranking 
  (Percentile)</t>
  </si>
  <si>
    <t>% Change 
  2017 v 2018</t>
  </si>
  <si>
    <t>65th</t>
  </si>
  <si>
    <t>0%</t>
  </si>
  <si>
    <t>40th</t>
  </si>
  <si>
    <t>9%</t>
  </si>
  <si>
    <t>25th</t>
  </si>
  <si>
    <t>45th</t>
  </si>
  <si>
    <t>7%</t>
  </si>
  <si>
    <t>70th</t>
  </si>
  <si>
    <t>55th</t>
  </si>
  <si>
    <t>2017 Actual Individual Ratings for Named Executive Officers</t>
  </si>
  <si>
    <t>Dr. Jeffrey Leiden</t>
  </si>
  <si>
    <t>2017 Rating:</t>
  </si>
  <si>
    <t>Leading Exemplary</t>
  </si>
  <si>
    <t>Chairman, President and CEO</t>
  </si>
  <si>
    <t>2018 Salary:</t>
  </si>
  <si>
    <t>2017 Bonus:</t>
  </si>
  <si>
    <t>LTI Equity Grants (Feb 2018):</t>
  </si>
  <si>
    <t>Dr. David M. Altshuler</t>
  </si>
  <si>
    <t>Leading</t>
  </si>
  <si>
    <t>EVP, Global Research and Chief Scientific Officer</t>
  </si>
  <si>
    <t>Strong</t>
  </si>
  <si>
    <t>SVP, Chief Financial Officer</t>
  </si>
  <si>
    <t>EVP, Chief Legal and Administrative Officer</t>
  </si>
  <si>
    <t>Leading/Exemplary</t>
  </si>
  <si>
    <t>EVP, Chief Regulatory Officer</t>
  </si>
  <si>
    <t>Ian Smith</t>
  </si>
  <si>
    <t>EVP, Chief Operating Officer</t>
  </si>
  <si>
    <t>Individual
    Rating</t>
  </si>
  <si>
    <t>Individual 
 Performance Factor</t>
  </si>
  <si>
    <t>Not Building</t>
  </si>
  <si>
    <t>Building</t>
  </si>
  <si>
    <t>50%-80%</t>
  </si>
  <si>
    <t>80%-120%</t>
  </si>
  <si>
    <t>120%-150%</t>
  </si>
  <si>
    <t>140%-150%</t>
  </si>
  <si>
    <t>2017 
  Target 
  Bonus</t>
  </si>
  <si>
    <t>Company 
  Performance 
  Factor</t>
  </si>
  <si>
    <t>Individual 
  Performance 
  Factor</t>
  </si>
  <si>
    <t>Proration 
  Factor</t>
  </si>
  <si>
    <t>2017 
  Performance 
  Cash Bonus</t>
  </si>
  <si>
    <t>x</t>
  </si>
  <si>
    <t>148%</t>
  </si>
  <si>
    <t>150%</t>
  </si>
  <si>
    <t>138%</t>
  </si>
  <si>
    <t>30%</t>
  </si>
  <si>
    <t>147%</t>
  </si>
  <si>
    <t>142%</t>
  </si>
  <si>
    <t>Value-Based Guidelines for Annual NEO Equity Grants</t>
  </si>
  <si>
    <t>CEO</t>
  </si>
  <si>
    <t>$—</t>
  </si>
  <si>
    <t>EVP</t>
  </si>
  <si>
    <t>SVP</t>
  </si>
  <si>
    <t>February 2018 Grants Based on 2017 Performance</t>
  </si>
  <si>
    <t>Individual 
  Performance 
  Rating</t>
  </si>
  <si>
    <t>Performance- 
  Based RSU 
  (35%)</t>
  </si>
  <si>
    <t>Options 
  (30%)</t>
  </si>
  <si>
    <t>Time-based 
  RSU 
  (35%)</t>
  </si>
  <si>
    <t>Total Equity 
  Value</t>
  </si>
  <si>
    <t>Performance Units Company Target and Results Table</t>
  </si>
  <si>
    <t>Award Year</t>
  </si>
  <si>
    <t>Company Goal</t>
  </si>
  <si>
    <t>Threshold</t>
  </si>
  <si>
    <t>Target</t>
  </si>
  <si>
    <t>Max</t>
  </si>
  <si>
    <t>Results</t>
  </si>
  <si>
    <t>Payout</t>
  </si>
  <si>
    <t>2016 CF Net Product Revenues</t>
  </si>
  <si>
    <t>$1.65 billion</t>
  </si>
  <si>
    <t>$1.75 billion</t>
  </si>
  <si>
    <t>$1.90 billion</t>
  </si>
  <si>
    <t>$1.68 billion</t>
  </si>
  <si>
    <t>66.5%</t>
  </si>
  <si>
    <t>2017 CF Net Product Revenues</t>
  </si>
  <si>
    <t>$1.50 billion</t>
  </si>
  <si>
    <t>$1.70 to 1.85 billion</t>
  </si>
  <si>
    <t>$2.05 billion</t>
  </si>
  <si>
    <t>$2.17 billion</t>
  </si>
  <si>
    <t>200.0%</t>
  </si>
  <si>
    <t>Summary Compensation</t>
  </si>
  <si>
    <t>Name and 
  Principal Position</t>
  </si>
  <si>
    <t>Year</t>
  </si>
  <si>
    <t>Salary</t>
  </si>
  <si>
    <t>Bonus</t>
  </si>
  <si>
    <t>Stock 
  Awards</t>
  </si>
  <si>
    <t>Option 
  Awards</t>
  </si>
  <si>
    <t>Non-Equity 
  Incentive Plan 
  Compensation</t>
  </si>
  <si>
    <t>All Other 
  Compensation</t>
  </si>
  <si>
    <t>Chairman, President &amp; CEO</t>
  </si>
  <si>
    <t>EVP &amp; Chief Legal and</t>
  </si>
  <si>
    <t>Administrative Officer</t>
  </si>
  <si>
    <t>Non-Equity Incentive Plan CompensationAnnual Cash Bonus</t>
  </si>
  <si>
    <t>Individual 
   Incentive 
   Target</t>
  </si>
  <si>
    <t>2017 
   Target 
   Bonus</t>
  </si>
  <si>
    <t>Company 
   Performance 
   Factor</t>
  </si>
  <si>
    <t>Individual 
   Performance 
   Factor</t>
  </si>
  <si>
    <t>Proration 
   Factor</t>
  </si>
  <si>
    <t>2017 
   Performance 
   Cash Bonus</t>
  </si>
  <si>
    <t>120%</t>
  </si>
  <si>
    <t>50%</t>
  </si>
  <si>
    <t>45%</t>
  </si>
  <si>
    <t>75%</t>
  </si>
  <si>
    <t>All Other Compensation</t>
  </si>
  <si>
    <t>401(k) 
  Match</t>
  </si>
  <si>
    <t>Life Insurance 
  Premiums</t>
  </si>
  <si>
    <t>Option Exercises and Stock Vested for 2017</t>
  </si>
  <si>
    <t>Option Awards</t>
  </si>
  <si>
    <t>Stock Awards</t>
  </si>
  <si>
    <t>Number of Shares 
  Acquired on 
  Exercise</t>
  </si>
  <si>
    <t>Value Realized 
  on Exercise</t>
  </si>
  <si>
    <t>Number of Shares 
  Acquired on 
  Vesting</t>
  </si>
  <si>
    <t>Value Realized 
  on Vesting</t>
  </si>
  <si>
    <t>Grants of Plan-Based Awards During 2017</t>
  </si>
  <si>
    <t>Estimated
    Future Payouts 
  Under Non-Equity Incentive 
  Plan Awards</t>
  </si>
  <si>
    <t>Estimated
    Future Payouts 
  Under Equity Incentive Plan 
  Awards (shares)</t>
  </si>
  <si>
    <t>All Other 
  Stock 
  Awards: 
  Number of 
    Shares of 
  Stock or</t>
  </si>
  <si>
    <t>All Other 
  Option 
  Awards: 
  Number of 
    Securities 
  Underlying</t>
  </si>
  <si>
    <t>Exercise 
  or Base 
  Price of 
  Option</t>
  </si>
  <si>
    <t>Closing 
  Price of 
  Stock on</t>
  </si>
  <si>
    <t>Grant-Date 
  Fair Value 
  of Stock 
  and
    Option</t>
  </si>
  <si>
    <t>Grant Date</t>
  </si>
  <si>
    <t>Threshold 
    ($)</t>
  </si>
  <si>
    <t>Target 
  ($)</t>
  </si>
  <si>
    <t>Maximum 
  ($)</t>
  </si>
  <si>
    <t>Threshold 
    (#)</t>
  </si>
  <si>
    <t>Target 
  (#)</t>
  </si>
  <si>
    <t>Maximum  
    (#)</t>
  </si>
  <si>
    <t>Units 
  (#)</t>
  </si>
  <si>
    <t>Options 
  (#)</t>
  </si>
  <si>
    <t>Awards 
  ($/Sh)</t>
  </si>
  <si>
    <t>Grant Date 
    ($/Sh)</t>
  </si>
  <si>
    <t>Awards 
  ($)</t>
  </si>
  <si>
    <t>2/3/2017</t>
  </si>
  <si>
    <t>9/13/2017</t>
  </si>
  <si>
    <t>Outstanding Equity Awards at Fiscal Year-End for 2017</t>
  </si>
  <si>
    <t>Number
    of 
 Securities 
   Underlying 
 Unexercised 
   Options 
 Exercisable 
   (shares) (1)</t>
  </si>
  <si>
    <t>Number
    of 
 Securities 
   Underlying 
 Unexercised 
   Options 
 Unexercisable 
   (shares) (1)</t>
  </si>
  <si>
    <t>Option 
  Exercise 
  Price 
  (per share)</t>
  </si>
  <si>
    <t>Option 
 Expiration 
 Date (2)</t>
  </si>
  <si>
    <t>Number 
  of Shares 
  or Units of 
  Stock That 
  Have
    Not 
  Vested 
  (shares)</t>
  </si>
  <si>
    <t>Market 
  Value of 
  Shares or 
  Units of 
  Stock
    That 
  Have Not 
  Vested</t>
  </si>
  <si>
    <t>Equity Incentive 
  Plan Awards: 
  Number of 
  Unearned Shares, 
  Units or Other 
  Rights That 
  Have Not Vested 
  (shares)</t>
  </si>
  <si>
    <t>Equity Incentive 
  Plan Awards: 
  Market or Payout 
    Value of Unearned 
  Shares, Units 
  or Other Rights 
  That Have Not 
  Vested</t>
  </si>
  <si>
    <t>Restricted Stock</t>
  </si>
  <si>
    <t>Time-based RSU</t>
  </si>
  <si>
    <t>Performance-based RSU</t>
  </si>
  <si>
    <t>Stock Options</t>
  </si>
  <si>
    <t>2/4/2023</t>
  </si>
  <si>
    <t>7/24/2022</t>
  </si>
  <si>
    <t>2/4/2024</t>
  </si>
  <si>
    <t>7/29/2023</t>
  </si>
  <si>
    <t>2/2/2027</t>
  </si>
  <si>
    <t>2/1/2026</t>
  </si>
  <si>
    <t>7/14/2024</t>
  </si>
  <si>
    <t>2/2/2025</t>
  </si>
  <si>
    <t>7/20/2025</t>
  </si>
  <si>
    <t>Number
    of 
   Securities 
   Underlying 
 Unexercised 
   Options 
   Exercisable 
 (shares) (1)</t>
  </si>
  <si>
    <t>Number
    of 
   Securities 
   Underlying 
 Unexercised 
   Options 
   Unexercisable 
 (shares) (1)</t>
  </si>
  <si>
    <t>Option 
 Expiration 
   Date (2)</t>
  </si>
  <si>
    <t>Number 
  of Shares 
  or Units of 
  Stock That 
  Have Not 
  Vested 
  (shares)</t>
  </si>
  <si>
    <t>Market 
  Value of 
  Shares or 
  Units of 
  Stock That 
  Have Not 
  Vested</t>
  </si>
  <si>
    <t>Equity Incentive 
  Plan Awards: 
  Market or Payout 
  Value of Unearned 
  Shares, Units 
  or Other Rights 
  That Have Not 
  Vested</t>
  </si>
  <si>
    <t>7/11/2026</t>
  </si>
  <si>
    <t>1/3/2026</t>
  </si>
  <si>
    <t>Voluntary 
 Termination or 
   Retirement/ 
 Termination 
   for Cause</t>
  </si>
  <si>
    <t>Separate From a 
 Change of Control 
 Involuntary Termination 
   Other Than for Cause/ 
 Termination by Executive 
   With Good
    Reason</t>
  </si>
  <si>
    <t>In Connection With a 
 Change of Control 
 Involuntary Termination 
   Other Than for Cause/ 
 Termination by Executive 
 for Good Reason</t>
  </si>
  <si>
    <t>Disability</t>
  </si>
  <si>
    <t>Death</t>
  </si>
  <si>
    <t>Cash Severance Benefits</t>
  </si>
  <si>
    <t>Continuation of Employee Benefits</t>
  </si>
  <si>
    <t>Accelerated Vesting of Stock Options</t>
  </si>
  <si>
    <t>Accelerated Vesting of Restricted Stock and Restricted Stock Units</t>
  </si>
  <si>
    <t>280G Excise Tax</t>
  </si>
  <si>
    <t>Name and Address</t>
  </si>
  <si>
    <t>Shares Beneficially 
 Owned (1)</t>
  </si>
  <si>
    <t>Percentage of 
 Total (2)</t>
  </si>
  <si>
    <t>T.
    Rowe Price Associates, Inc. (3) 
 100 E. Pratt Street 
 Baltimore, Maryland 21202</t>
  </si>
  <si>
    <t>11.1%</t>
  </si>
  <si>
    <t>BlackRock, Inc. (4) 
 55 East 52nd Street 
 New York, New York 10055</t>
  </si>
  <si>
    <t>7.6%</t>
  </si>
  <si>
    <t>The Vanguard Group (5) 
 100 Vanguard Blvd. 
 Malvern, Pennsylvania 19355</t>
  </si>
  <si>
    <t>7.0%</t>
  </si>
  <si>
    <t>FMR LLC (6) 
 245 Summer Street 
 Boston, Massachusetts 02210</t>
  </si>
  <si>
    <t>6.6%</t>
  </si>
  <si>
    <t>Sangeeta N. Bhatia (7)</t>
  </si>
  <si>
    <t>*</t>
  </si>
  <si>
    <t>Alan Garber (7)</t>
  </si>
  <si>
    <t>Terrence C. Kearney (7)</t>
  </si>
  <si>
    <t>Yuchun Lee (7)</t>
  </si>
  <si>
    <t>Jeffrey M. Leiden (7)</t>
  </si>
  <si>
    <t>Margaret G. McGlynn (7)</t>
  </si>
  <si>
    <t>Bruce I. Sachs (7)</t>
  </si>
  <si>
    <t>Elaine S. Ullian (7)</t>
  </si>
  <si>
    <t>William D. Young (7)</t>
  </si>
  <si>
    <t>David Altshuler (7)</t>
  </si>
  <si>
    <t>Thomas Graney (7)</t>
  </si>
  <si>
    <t>Michael Parini (7)</t>
  </si>
  <si>
    <t>Amit Sachdev (7)</t>
  </si>
  <si>
    <t>Ian F. Smith (7)</t>
  </si>
  <si>
    <t>All
    directors and executive officers as a group (17 persons) (7)</t>
  </si>
  <si>
    <t>Stock Options
Exercisable
Within 60 Days of
March 29, 2018
15,167</t>
  </si>
  <si>
    <t>Unvested Shares of
Restricted Stock
Awards as of
March 29, 2018
—</t>
  </si>
  <si>
    <t>Deferred Stock
Units as of
March 29, 2018
—</t>
  </si>
  <si>
    <t>All directors and executive officers as a group (17 persons)</t>
  </si>
  <si>
    <t>Twelve Months Ended December 31,</t>
  </si>
  <si>
    <t>2015</t>
  </si>
  <si>
    <t>GAAP net income (loss)
    attributable to Vertex</t>
  </si>
  <si>
    <t>Stock-based compensation expense</t>
  </si>
  <si>
    <t>Concert upfront and transaction expenses</t>
  </si>
  <si>
    <t>Revenues and expenses related to VIEs</t>
  </si>
  <si>
    <t>Other collaborative and transaction revenue and expenses</t>
  </si>
  <si>
    <t>Other
    adjustments</t>
  </si>
  <si>
    <t>NON-GAAP NET INCOME ATTRIBUTABLE TO VERTEX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</si>
</sst>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  <numFmt numFmtId="169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5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39.75" customHeight="1">
      <c r="B4" s="2" t="s">
        <v>1</v>
      </c>
    </row>
    <row r="5" ht="39.75" customHeight="1">
      <c r="B5" s="2" t="s">
        <v>2</v>
      </c>
    </row>
    <row r="6" ht="39.75" customHeight="1">
      <c r="B6" s="2" t="s">
        <v>3</v>
      </c>
    </row>
    <row r="7" ht="15">
      <c r="B7" t="s">
        <v>4</v>
      </c>
    </row>
    <row r="8" ht="15">
      <c r="B8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8" ht="15">
      <c r="A4" t="s">
        <v>122</v>
      </c>
      <c r="C4" s="6" t="s">
        <v>123</v>
      </c>
      <c r="D4" s="6"/>
      <c r="G4" s="6" t="s">
        <v>124</v>
      </c>
      <c r="H4" s="6"/>
    </row>
    <row r="5" spans="1:8" ht="15">
      <c r="A5" t="s">
        <v>125</v>
      </c>
      <c r="C5" s="7">
        <v>2818000</v>
      </c>
      <c r="D5" s="7"/>
      <c r="G5" s="7">
        <v>2671000</v>
      </c>
      <c r="H5" s="7"/>
    </row>
    <row r="6" spans="1:8" ht="15">
      <c r="A6" t="s">
        <v>126</v>
      </c>
      <c r="D6" s="5">
        <v>24000</v>
      </c>
      <c r="H6" s="5">
        <v>0</v>
      </c>
    </row>
    <row r="7" spans="1:8" ht="15">
      <c r="A7" t="s">
        <v>127</v>
      </c>
      <c r="D7" s="5">
        <v>2587000</v>
      </c>
      <c r="H7" s="5">
        <v>2282000</v>
      </c>
    </row>
    <row r="8" spans="1:8" ht="15">
      <c r="A8" t="s">
        <v>128</v>
      </c>
      <c r="D8" s="5">
        <v>3000</v>
      </c>
      <c r="H8" s="5">
        <v>3000</v>
      </c>
    </row>
    <row r="9" spans="1:8" ht="15">
      <c r="A9" t="s">
        <v>129</v>
      </c>
      <c r="C9" s="7">
        <v>5432000</v>
      </c>
      <c r="D9" s="7"/>
      <c r="G9" s="7">
        <v>4956000</v>
      </c>
      <c r="H9" s="7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127</v>
      </c>
      <c r="B2" s="1"/>
      <c r="C2" s="1"/>
      <c r="D2" s="1"/>
      <c r="E2" s="1"/>
      <c r="F2" s="1"/>
    </row>
    <row r="4" ht="39.75" customHeight="1">
      <c r="B4" s="2" t="s">
        <v>130</v>
      </c>
    </row>
    <row r="5" ht="15">
      <c r="B5" t="s">
        <v>131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39.75" customHeight="1">
      <c r="B4" s="2" t="s">
        <v>132</v>
      </c>
    </row>
    <row r="5" ht="39.75" customHeight="1">
      <c r="B5" s="2" t="s">
        <v>133</v>
      </c>
    </row>
    <row r="6" ht="39.75" customHeight="1">
      <c r="B6" s="2" t="s">
        <v>134</v>
      </c>
    </row>
    <row r="7" ht="39.75" customHeight="1">
      <c r="B7" s="2" t="s">
        <v>135</v>
      </c>
    </row>
    <row r="8" ht="39.75" customHeight="1">
      <c r="B8" s="2" t="s">
        <v>136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24.7109375" style="0" customWidth="1"/>
    <col min="12" max="12" width="8.7109375" style="0" customWidth="1"/>
    <col min="13" max="13" width="24.7109375" style="0" customWidth="1"/>
    <col min="14" max="14" width="8.7109375" style="0" customWidth="1"/>
    <col min="15" max="15" width="23.7109375" style="0" customWidth="1"/>
    <col min="16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4" spans="3:15" ht="39.75" customHeight="1">
      <c r="C4" s="2" t="s">
        <v>138</v>
      </c>
      <c r="E4" s="2" t="s">
        <v>139</v>
      </c>
      <c r="G4" s="2" t="s">
        <v>140</v>
      </c>
      <c r="I4" s="2" t="s">
        <v>141</v>
      </c>
      <c r="K4" s="2" t="s">
        <v>142</v>
      </c>
      <c r="M4" s="2" t="s">
        <v>143</v>
      </c>
      <c r="O4" s="2" t="s">
        <v>144</v>
      </c>
    </row>
    <row r="5" spans="1:15" ht="15">
      <c r="A5" s="3" t="s">
        <v>145</v>
      </c>
      <c r="C5" s="5">
        <v>7525000</v>
      </c>
      <c r="E5" s="5">
        <v>6276000</v>
      </c>
      <c r="G5" s="5">
        <v>5629000</v>
      </c>
      <c r="I5" s="5">
        <v>5035000</v>
      </c>
      <c r="K5" s="5">
        <v>4887000</v>
      </c>
      <c r="M5" s="5">
        <v>4470000</v>
      </c>
      <c r="O5" t="s">
        <v>84</v>
      </c>
    </row>
    <row r="6" spans="1:13" ht="15">
      <c r="A6" t="s">
        <v>85</v>
      </c>
      <c r="C6" t="s">
        <v>86</v>
      </c>
      <c r="E6" t="s">
        <v>87</v>
      </c>
      <c r="G6" t="s">
        <v>88</v>
      </c>
      <c r="I6" t="s">
        <v>89</v>
      </c>
      <c r="K6" t="s">
        <v>90</v>
      </c>
      <c r="M6" t="s">
        <v>91</v>
      </c>
    </row>
    <row r="7" spans="1:13" ht="15">
      <c r="A7" t="s">
        <v>92</v>
      </c>
      <c r="C7" s="5">
        <v>1644000</v>
      </c>
      <c r="E7" s="5">
        <v>2622000</v>
      </c>
      <c r="G7" s="5">
        <v>1628000</v>
      </c>
      <c r="I7" s="5">
        <v>1573000</v>
      </c>
      <c r="K7" s="5">
        <v>928000</v>
      </c>
      <c r="M7" s="5">
        <v>1107000</v>
      </c>
    </row>
    <row r="8" spans="1:13" ht="15">
      <c r="A8" t="s">
        <v>93</v>
      </c>
      <c r="C8" s="5">
        <v>5881000</v>
      </c>
      <c r="E8" s="5">
        <v>3654000</v>
      </c>
      <c r="G8" s="5">
        <v>4001000</v>
      </c>
      <c r="I8" s="5">
        <v>3462000</v>
      </c>
      <c r="K8" s="5">
        <v>3959000</v>
      </c>
      <c r="M8" s="5">
        <v>3363000</v>
      </c>
    </row>
    <row r="9" spans="1:13" ht="15">
      <c r="A9" t="s">
        <v>94</v>
      </c>
      <c r="C9" t="s">
        <v>87</v>
      </c>
      <c r="E9" t="s">
        <v>95</v>
      </c>
      <c r="G9" t="s">
        <v>96</v>
      </c>
      <c r="I9" t="s">
        <v>97</v>
      </c>
      <c r="K9" t="s">
        <v>95</v>
      </c>
      <c r="M9" t="s">
        <v>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7" width="8.7109375" style="0" customWidth="1"/>
    <col min="8" max="8" width="16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22.7109375" style="0" customWidth="1"/>
    <col min="15" max="15" width="8.7109375" style="0" customWidth="1"/>
    <col min="16" max="16" width="31.7109375" style="0" customWidth="1"/>
    <col min="17" max="17" width="8.7109375" style="0" customWidth="1"/>
    <col min="18" max="18" width="33.7109375" style="0" customWidth="1"/>
    <col min="19" max="19" width="8.7109375" style="0" customWidth="1"/>
    <col min="20" max="20" width="17.7109375" style="0" customWidth="1"/>
    <col min="21" max="21" width="8.7109375" style="0" customWidth="1"/>
    <col min="22" max="22" width="10.7109375" style="0" customWidth="1"/>
    <col min="23" max="23" width="8.7109375" style="0" customWidth="1"/>
    <col min="24" max="24" width="11.7109375" style="0" customWidth="1"/>
    <col min="25" max="16384" width="8.7109375" style="0" customWidth="1"/>
  </cols>
  <sheetData>
    <row r="2" spans="1:24" ht="39.75" customHeight="1">
      <c r="A2" s="8" t="s">
        <v>146</v>
      </c>
      <c r="B2" s="8"/>
      <c r="C2" s="8"/>
      <c r="E2" s="8"/>
      <c r="F2" s="8"/>
      <c r="G2" s="8"/>
      <c r="H2" s="8"/>
      <c r="N2" s="10" t="s">
        <v>147</v>
      </c>
      <c r="O2" s="10"/>
      <c r="P2" s="10"/>
      <c r="Q2" s="10"/>
      <c r="R2" s="10"/>
      <c r="V2" s="8"/>
      <c r="W2" s="8"/>
      <c r="X2" s="8"/>
    </row>
    <row r="3" spans="1:24" ht="39.75" customHeight="1">
      <c r="A3" s="8" t="s">
        <v>148</v>
      </c>
      <c r="B3" s="8"/>
      <c r="C3" s="8"/>
      <c r="E3" s="10" t="s">
        <v>149</v>
      </c>
      <c r="F3" s="10"/>
      <c r="G3" s="10"/>
      <c r="H3" s="10"/>
      <c r="J3" s="8" t="s">
        <v>150</v>
      </c>
      <c r="K3" s="8"/>
      <c r="L3" s="8"/>
      <c r="N3" t="s">
        <v>151</v>
      </c>
      <c r="P3" t="s">
        <v>152</v>
      </c>
      <c r="R3" t="s">
        <v>153</v>
      </c>
      <c r="T3" t="s">
        <v>154</v>
      </c>
      <c r="V3" s="8" t="s">
        <v>155</v>
      </c>
      <c r="W3" s="8"/>
      <c r="X3" s="8"/>
    </row>
    <row r="4" spans="1:24" ht="39.75" customHeight="1">
      <c r="A4" t="s">
        <v>146</v>
      </c>
      <c r="C4" t="s">
        <v>156</v>
      </c>
      <c r="E4" s="10" t="s">
        <v>157</v>
      </c>
      <c r="F4" s="10"/>
      <c r="H4" s="2" t="s">
        <v>158</v>
      </c>
      <c r="J4" t="s">
        <v>159</v>
      </c>
      <c r="L4" t="s">
        <v>160</v>
      </c>
      <c r="N4" s="2" t="s">
        <v>161</v>
      </c>
      <c r="P4" s="2" t="s">
        <v>162</v>
      </c>
      <c r="R4" s="2" t="s">
        <v>163</v>
      </c>
      <c r="T4" s="2" t="s">
        <v>164</v>
      </c>
      <c r="V4" t="s">
        <v>165</v>
      </c>
      <c r="X4" s="2" t="s">
        <v>166</v>
      </c>
    </row>
    <row r="5" spans="1:18" ht="15">
      <c r="A5" t="s">
        <v>167</v>
      </c>
      <c r="C5" t="s">
        <v>168</v>
      </c>
      <c r="E5" s="7">
        <v>4982</v>
      </c>
      <c r="F5" s="7"/>
      <c r="H5" t="s">
        <v>169</v>
      </c>
      <c r="P5" s="5">
        <v>4</v>
      </c>
      <c r="R5" s="5">
        <v>4</v>
      </c>
    </row>
    <row r="6" spans="1:18" ht="15">
      <c r="A6" t="s">
        <v>170</v>
      </c>
      <c r="C6" t="s">
        <v>168</v>
      </c>
      <c r="E6" s="7">
        <v>878</v>
      </c>
      <c r="F6" s="7"/>
      <c r="H6" t="s">
        <v>171</v>
      </c>
      <c r="P6" s="5">
        <v>1</v>
      </c>
      <c r="R6" s="5">
        <v>2</v>
      </c>
    </row>
    <row r="7" spans="1:18" ht="15">
      <c r="A7" t="s">
        <v>172</v>
      </c>
      <c r="C7" t="s">
        <v>168</v>
      </c>
      <c r="E7" s="7">
        <v>413</v>
      </c>
      <c r="F7" s="7"/>
      <c r="H7" t="s">
        <v>173</v>
      </c>
      <c r="P7" s="5">
        <v>0</v>
      </c>
      <c r="R7" s="5">
        <v>1</v>
      </c>
    </row>
    <row r="8" spans="1:18" ht="15">
      <c r="A8" t="s">
        <v>174</v>
      </c>
      <c r="C8" t="s">
        <v>168</v>
      </c>
      <c r="E8" s="7">
        <v>3562</v>
      </c>
      <c r="F8" s="7"/>
      <c r="H8" t="s">
        <v>175</v>
      </c>
      <c r="P8" s="5">
        <v>1</v>
      </c>
      <c r="R8" s="5">
        <v>5</v>
      </c>
    </row>
    <row r="9" spans="1:18" ht="15">
      <c r="A9" t="s">
        <v>176</v>
      </c>
      <c r="C9" t="s">
        <v>168</v>
      </c>
      <c r="E9" s="7">
        <v>2254</v>
      </c>
      <c r="F9" s="7"/>
      <c r="H9" t="s">
        <v>177</v>
      </c>
      <c r="P9" s="5">
        <v>0</v>
      </c>
      <c r="R9" s="5">
        <v>4</v>
      </c>
    </row>
    <row r="10" spans="1:18" ht="15">
      <c r="A10" t="s">
        <v>178</v>
      </c>
      <c r="C10" t="s">
        <v>168</v>
      </c>
      <c r="E10" s="7">
        <v>611</v>
      </c>
      <c r="F10" s="7"/>
      <c r="H10" t="s">
        <v>173</v>
      </c>
      <c r="P10" s="5">
        <v>1</v>
      </c>
      <c r="R10" s="5">
        <v>2</v>
      </c>
    </row>
    <row r="11" spans="1:18" ht="15">
      <c r="A11" t="s">
        <v>179</v>
      </c>
      <c r="C11" t="s">
        <v>168</v>
      </c>
      <c r="E11" s="7">
        <v>4295</v>
      </c>
      <c r="F11" s="7"/>
      <c r="H11" t="s">
        <v>180</v>
      </c>
      <c r="P11" s="5">
        <v>0</v>
      </c>
      <c r="R11" s="5">
        <v>4</v>
      </c>
    </row>
    <row r="12" spans="1:18" ht="15">
      <c r="A12" t="s">
        <v>181</v>
      </c>
      <c r="C12" t="s">
        <v>168</v>
      </c>
      <c r="E12" s="7">
        <v>3512</v>
      </c>
      <c r="F12" s="7"/>
      <c r="H12" t="s">
        <v>182</v>
      </c>
      <c r="P12" s="5">
        <v>4</v>
      </c>
      <c r="R12" s="5">
        <v>7</v>
      </c>
    </row>
    <row r="13" spans="1:18" ht="15">
      <c r="A13" t="s">
        <v>183</v>
      </c>
      <c r="C13" t="s">
        <v>168</v>
      </c>
      <c r="E13" s="7">
        <v>1345</v>
      </c>
      <c r="F13" s="7"/>
      <c r="H13" t="s">
        <v>184</v>
      </c>
      <c r="P13" s="5">
        <v>0</v>
      </c>
      <c r="R13" s="5">
        <v>2</v>
      </c>
    </row>
    <row r="14" spans="1:18" ht="15">
      <c r="A14" t="s">
        <v>185</v>
      </c>
      <c r="C14" t="s">
        <v>168</v>
      </c>
      <c r="E14" s="7">
        <v>198</v>
      </c>
      <c r="F14" s="7"/>
      <c r="H14" t="s">
        <v>186</v>
      </c>
      <c r="P14" s="5">
        <v>0</v>
      </c>
      <c r="R14" s="5">
        <v>2</v>
      </c>
    </row>
    <row r="15" spans="1:18" ht="15">
      <c r="A15" t="s">
        <v>187</v>
      </c>
      <c r="C15" t="s">
        <v>168</v>
      </c>
      <c r="E15" s="7">
        <v>2075</v>
      </c>
      <c r="F15" s="7"/>
      <c r="H15" t="s">
        <v>188</v>
      </c>
      <c r="P15" s="5">
        <v>2</v>
      </c>
      <c r="R15" s="5">
        <v>4</v>
      </c>
    </row>
    <row r="16" spans="1:18" ht="15">
      <c r="A16" t="s">
        <v>189</v>
      </c>
      <c r="C16" t="s">
        <v>190</v>
      </c>
      <c r="E16" s="7">
        <v>1743</v>
      </c>
      <c r="F16" s="7"/>
      <c r="H16" t="s">
        <v>191</v>
      </c>
      <c r="P16" s="5">
        <v>0</v>
      </c>
      <c r="R16" s="5">
        <v>4</v>
      </c>
    </row>
    <row r="17" spans="1:18" ht="15">
      <c r="A17" t="s">
        <v>192</v>
      </c>
      <c r="C17" t="s">
        <v>168</v>
      </c>
      <c r="E17" s="7">
        <v>265</v>
      </c>
      <c r="F17" s="7"/>
      <c r="H17" t="s">
        <v>193</v>
      </c>
      <c r="P17" s="5">
        <v>0</v>
      </c>
      <c r="R17" s="5">
        <v>3</v>
      </c>
    </row>
    <row r="18" spans="1:18" ht="15">
      <c r="A18" t="s">
        <v>194</v>
      </c>
      <c r="C18" t="s">
        <v>168</v>
      </c>
      <c r="E18" s="7">
        <v>1327</v>
      </c>
      <c r="F18" s="7"/>
      <c r="H18" t="s">
        <v>195</v>
      </c>
      <c r="P18" s="5">
        <v>5</v>
      </c>
      <c r="R18" s="5">
        <v>4</v>
      </c>
    </row>
  </sheetData>
  <sheetProtection selectLockedCells="1" selectUnlockedCells="1"/>
  <mergeCells count="23">
    <mergeCell ref="A2:C2"/>
    <mergeCell ref="E2:H2"/>
    <mergeCell ref="N2:R2"/>
    <mergeCell ref="V2:X2"/>
    <mergeCell ref="A3:C3"/>
    <mergeCell ref="E3:H3"/>
    <mergeCell ref="J3:L3"/>
    <mergeCell ref="V3:X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8" width="8.7109375" style="0" customWidth="1"/>
    <col min="9" max="9" width="28.7109375" style="0" customWidth="1"/>
    <col min="10" max="10" width="8.7109375" style="0" customWidth="1"/>
    <col min="11" max="11" width="23.7109375" style="0" customWidth="1"/>
    <col min="12" max="16384" width="8.7109375" style="0" customWidth="1"/>
  </cols>
  <sheetData>
    <row r="2" spans="1:6" ht="15">
      <c r="A2" s="1" t="s">
        <v>196</v>
      </c>
      <c r="B2" s="1"/>
      <c r="C2" s="1"/>
      <c r="D2" s="1"/>
      <c r="E2" s="1"/>
      <c r="F2" s="1"/>
    </row>
    <row r="4" spans="1:11" ht="39.75" customHeight="1">
      <c r="A4" t="s">
        <v>99</v>
      </c>
      <c r="C4" s="9" t="s">
        <v>197</v>
      </c>
      <c r="D4" s="9"/>
      <c r="F4" s="9" t="s">
        <v>198</v>
      </c>
      <c r="G4" s="9"/>
      <c r="I4" s="2" t="s">
        <v>199</v>
      </c>
      <c r="K4" s="2" t="s">
        <v>200</v>
      </c>
    </row>
    <row r="5" spans="1:11" ht="15">
      <c r="A5" t="s">
        <v>22</v>
      </c>
      <c r="C5" s="7">
        <v>1300000</v>
      </c>
      <c r="D5" s="7"/>
      <c r="F5" s="7">
        <v>1300000</v>
      </c>
      <c r="G5" s="7"/>
      <c r="I5" t="s">
        <v>201</v>
      </c>
      <c r="K5" t="s">
        <v>202</v>
      </c>
    </row>
    <row r="6" spans="1:11" ht="15">
      <c r="A6" t="s">
        <v>104</v>
      </c>
      <c r="C6" s="7">
        <v>575000</v>
      </c>
      <c r="D6" s="7"/>
      <c r="F6" s="7">
        <v>625000</v>
      </c>
      <c r="G6" s="7"/>
      <c r="I6" t="s">
        <v>203</v>
      </c>
      <c r="K6" t="s">
        <v>204</v>
      </c>
    </row>
    <row r="7" spans="1:11" ht="15">
      <c r="A7" t="s">
        <v>106</v>
      </c>
      <c r="C7" s="7">
        <v>550000</v>
      </c>
      <c r="D7" s="7"/>
      <c r="F7" s="7">
        <v>550000</v>
      </c>
      <c r="G7" s="7"/>
      <c r="I7" t="s">
        <v>205</v>
      </c>
      <c r="K7" t="s">
        <v>202</v>
      </c>
    </row>
    <row r="8" spans="1:11" ht="15">
      <c r="A8" t="s">
        <v>108</v>
      </c>
      <c r="C8" s="7">
        <v>675000</v>
      </c>
      <c r="D8" s="7"/>
      <c r="F8" s="7">
        <v>725000</v>
      </c>
      <c r="G8" s="7"/>
      <c r="I8" t="s">
        <v>206</v>
      </c>
      <c r="K8" t="s">
        <v>207</v>
      </c>
    </row>
    <row r="9" spans="1:11" ht="15">
      <c r="A9" t="s">
        <v>110</v>
      </c>
      <c r="C9" s="7">
        <v>540750</v>
      </c>
      <c r="D9" s="7"/>
      <c r="F9" s="7">
        <v>540750</v>
      </c>
      <c r="G9" s="7"/>
      <c r="I9" t="s">
        <v>208</v>
      </c>
      <c r="K9" t="s">
        <v>202</v>
      </c>
    </row>
    <row r="10" spans="1:11" ht="15">
      <c r="A10" t="s">
        <v>112</v>
      </c>
      <c r="C10" s="7">
        <v>850000</v>
      </c>
      <c r="D10" s="7"/>
      <c r="F10" s="7">
        <v>850000</v>
      </c>
      <c r="G10" s="7"/>
      <c r="I10" t="s">
        <v>209</v>
      </c>
      <c r="K10" t="s">
        <v>202</v>
      </c>
    </row>
  </sheetData>
  <sheetProtection selectLockedCells="1" selectUnlockedCells="1"/>
  <mergeCells count="15">
    <mergeCell ref="A2:F2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4" spans="1:6" ht="15">
      <c r="A4" s="3" t="s">
        <v>211</v>
      </c>
      <c r="C4" t="s">
        <v>212</v>
      </c>
      <c r="E4" s="6" t="s">
        <v>213</v>
      </c>
      <c r="F4" s="6"/>
    </row>
    <row r="5" spans="1:6" ht="15">
      <c r="A5" t="s">
        <v>214</v>
      </c>
      <c r="C5" t="s">
        <v>215</v>
      </c>
      <c r="E5" s="7">
        <v>1300000</v>
      </c>
      <c r="F5" s="7"/>
    </row>
    <row r="6" spans="3:6" ht="15">
      <c r="C6" t="s">
        <v>216</v>
      </c>
      <c r="E6" s="7">
        <v>3463200</v>
      </c>
      <c r="F6" s="7"/>
    </row>
    <row r="7" spans="3:6" ht="15">
      <c r="C7" t="s">
        <v>217</v>
      </c>
      <c r="E7" s="7">
        <v>14000000</v>
      </c>
      <c r="F7" s="7"/>
    </row>
  </sheetData>
  <sheetProtection selectLockedCells="1" selectUnlockedCells="1"/>
  <mergeCells count="5">
    <mergeCell ref="A2:F2"/>
    <mergeCell ref="E4:F4"/>
    <mergeCell ref="E5:F5"/>
    <mergeCell ref="E6:F6"/>
    <mergeCell ref="E7:F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3" t="s">
        <v>218</v>
      </c>
      <c r="C2" t="s">
        <v>212</v>
      </c>
      <c r="E2" s="6" t="s">
        <v>219</v>
      </c>
      <c r="F2" s="6"/>
    </row>
    <row r="3" spans="1:6" ht="15">
      <c r="A3" t="s">
        <v>220</v>
      </c>
      <c r="C3" t="s">
        <v>215</v>
      </c>
      <c r="E3" s="7">
        <v>625000</v>
      </c>
      <c r="F3" s="7"/>
    </row>
    <row r="4" spans="3:6" ht="15">
      <c r="C4" t="s">
        <v>216</v>
      </c>
      <c r="E4" s="7">
        <v>638250</v>
      </c>
      <c r="F4" s="7"/>
    </row>
    <row r="5" spans="3:6" ht="15">
      <c r="C5" t="s">
        <v>217</v>
      </c>
      <c r="E5" s="7">
        <v>3750000</v>
      </c>
      <c r="F5" s="7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3" t="s">
        <v>106</v>
      </c>
      <c r="C2" t="s">
        <v>212</v>
      </c>
      <c r="E2" s="6" t="s">
        <v>221</v>
      </c>
      <c r="F2" s="6"/>
    </row>
    <row r="3" spans="1:6" ht="15">
      <c r="A3" t="s">
        <v>222</v>
      </c>
      <c r="C3" t="s">
        <v>215</v>
      </c>
      <c r="E3" s="7">
        <v>550000</v>
      </c>
      <c r="F3" s="7"/>
    </row>
    <row r="4" spans="3:6" ht="15">
      <c r="C4" t="s">
        <v>216</v>
      </c>
      <c r="E4" s="7">
        <v>110392</v>
      </c>
      <c r="F4" s="7"/>
    </row>
    <row r="5" spans="3:6" ht="15">
      <c r="C5" t="s">
        <v>217</v>
      </c>
      <c r="E5" s="7">
        <v>2000000</v>
      </c>
      <c r="F5" s="7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3" t="s">
        <v>108</v>
      </c>
      <c r="C2" t="s">
        <v>212</v>
      </c>
      <c r="E2" s="6" t="s">
        <v>219</v>
      </c>
      <c r="F2" s="6"/>
    </row>
    <row r="3" spans="1:6" ht="15">
      <c r="A3" t="s">
        <v>223</v>
      </c>
      <c r="C3" t="s">
        <v>215</v>
      </c>
      <c r="E3" s="7">
        <v>725000</v>
      </c>
      <c r="F3" s="7"/>
    </row>
    <row r="4" spans="3:6" ht="15">
      <c r="C4" t="s">
        <v>216</v>
      </c>
      <c r="E4" s="7">
        <v>788655</v>
      </c>
      <c r="F4" s="7"/>
    </row>
    <row r="5" spans="3:6" ht="15">
      <c r="C5" t="s">
        <v>217</v>
      </c>
      <c r="E5" s="7">
        <v>3750000</v>
      </c>
      <c r="F5" s="7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43.7109375" style="0" customWidth="1"/>
    <col min="10" max="10" width="8.7109375" style="0" customWidth="1"/>
    <col min="11" max="11" width="47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39.7109375" style="0" customWidth="1"/>
    <col min="16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15" ht="39.75" customHeight="1">
      <c r="A4" s="3" t="s">
        <v>7</v>
      </c>
      <c r="C4" s="3" t="s">
        <v>8</v>
      </c>
      <c r="E4" s="3" t="s">
        <v>9</v>
      </c>
      <c r="G4" s="4" t="s">
        <v>10</v>
      </c>
      <c r="I4" s="4" t="s">
        <v>11</v>
      </c>
      <c r="K4" s="4" t="s">
        <v>12</v>
      </c>
      <c r="M4" s="4" t="s">
        <v>13</v>
      </c>
      <c r="O4" s="4" t="s">
        <v>14</v>
      </c>
    </row>
    <row r="5" spans="1:15" ht="15">
      <c r="A5" t="s">
        <v>15</v>
      </c>
      <c r="O5" t="s">
        <v>16</v>
      </c>
    </row>
    <row r="6" spans="1:15" ht="15">
      <c r="A6" t="s">
        <v>17</v>
      </c>
      <c r="O6" t="s">
        <v>18</v>
      </c>
    </row>
    <row r="7" spans="1:15" ht="15">
      <c r="A7" t="s">
        <v>19</v>
      </c>
      <c r="O7" t="s">
        <v>18</v>
      </c>
    </row>
    <row r="8" spans="1:15" ht="15">
      <c r="A8" t="s">
        <v>20</v>
      </c>
      <c r="O8" t="s">
        <v>21</v>
      </c>
    </row>
    <row r="9" spans="1:15" ht="15">
      <c r="A9" t="s">
        <v>22</v>
      </c>
      <c r="O9" t="s">
        <v>18</v>
      </c>
    </row>
    <row r="10" spans="1:15" ht="15">
      <c r="A10" t="s">
        <v>23</v>
      </c>
      <c r="O10" t="s">
        <v>18</v>
      </c>
    </row>
    <row r="11" spans="1:15" ht="15">
      <c r="A11" t="s">
        <v>24</v>
      </c>
      <c r="O11" t="s">
        <v>18</v>
      </c>
    </row>
    <row r="12" spans="1:15" ht="15">
      <c r="A12" t="s">
        <v>25</v>
      </c>
      <c r="O12" t="s">
        <v>18</v>
      </c>
    </row>
    <row r="13" spans="1:15" ht="15">
      <c r="A13" t="s">
        <v>26</v>
      </c>
      <c r="O13" t="s">
        <v>16</v>
      </c>
    </row>
    <row r="14" spans="1:13" ht="15">
      <c r="A14" s="3" t="s">
        <v>27</v>
      </c>
      <c r="E14" s="5">
        <v>11</v>
      </c>
      <c r="G14" s="5">
        <v>9</v>
      </c>
      <c r="I14" s="5">
        <v>5</v>
      </c>
      <c r="K14" s="5">
        <v>7</v>
      </c>
      <c r="M14" s="5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3" t="s">
        <v>110</v>
      </c>
      <c r="C2" t="s">
        <v>212</v>
      </c>
      <c r="E2" s="6" t="s">
        <v>224</v>
      </c>
      <c r="F2" s="6"/>
    </row>
    <row r="3" spans="1:6" ht="15">
      <c r="A3" t="s">
        <v>225</v>
      </c>
      <c r="C3" t="s">
        <v>215</v>
      </c>
      <c r="E3" s="7">
        <v>540750</v>
      </c>
      <c r="F3" s="7"/>
    </row>
    <row r="4" spans="3:6" ht="15">
      <c r="C4" t="s">
        <v>216</v>
      </c>
      <c r="E4" s="7">
        <v>600233</v>
      </c>
      <c r="F4" s="7"/>
    </row>
    <row r="5" spans="3:6" ht="15">
      <c r="C5" t="s">
        <v>217</v>
      </c>
      <c r="E5" s="7">
        <v>4500000</v>
      </c>
      <c r="F5" s="7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3" t="s">
        <v>226</v>
      </c>
      <c r="C2" t="s">
        <v>212</v>
      </c>
      <c r="E2" s="6" t="s">
        <v>219</v>
      </c>
      <c r="F2" s="6"/>
    </row>
    <row r="3" spans="1:6" ht="15">
      <c r="A3" t="s">
        <v>227</v>
      </c>
      <c r="C3" t="s">
        <v>215</v>
      </c>
      <c r="E3" s="7">
        <v>850000</v>
      </c>
      <c r="F3" s="7"/>
    </row>
    <row r="4" spans="3:6" ht="15">
      <c r="C4" t="s">
        <v>216</v>
      </c>
      <c r="E4" s="7">
        <v>1339770</v>
      </c>
      <c r="F4" s="7"/>
    </row>
    <row r="5" spans="3:6" ht="15">
      <c r="C5" t="s">
        <v>217</v>
      </c>
      <c r="E5" s="7">
        <v>3750000</v>
      </c>
      <c r="F5" s="7"/>
    </row>
  </sheetData>
  <sheetProtection selectLockedCells="1" selectUnlockedCells="1"/>
  <mergeCells count="4">
    <mergeCell ref="E2:F2"/>
    <mergeCell ref="E3:F3"/>
    <mergeCell ref="E4:F4"/>
    <mergeCell ref="E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33.7109375" style="0" customWidth="1"/>
    <col min="3" max="16384" width="8.7109375" style="0" customWidth="1"/>
  </cols>
  <sheetData>
    <row r="2" spans="1:2" ht="39.75" customHeight="1">
      <c r="A2" s="4" t="s">
        <v>228</v>
      </c>
      <c r="B2" s="4" t="s">
        <v>229</v>
      </c>
    </row>
    <row r="3" spans="1:2" ht="15">
      <c r="A3" t="s">
        <v>230</v>
      </c>
      <c r="B3" t="s">
        <v>202</v>
      </c>
    </row>
    <row r="4" spans="1:2" ht="15">
      <c r="A4" t="s">
        <v>231</v>
      </c>
      <c r="B4" t="s">
        <v>232</v>
      </c>
    </row>
    <row r="5" spans="1:2" ht="15">
      <c r="A5" t="s">
        <v>221</v>
      </c>
      <c r="B5" t="s">
        <v>233</v>
      </c>
    </row>
    <row r="6" spans="1:2" ht="15">
      <c r="A6" t="s">
        <v>219</v>
      </c>
      <c r="B6" t="s">
        <v>234</v>
      </c>
    </row>
    <row r="7" spans="1:2" ht="15">
      <c r="A7" t="s">
        <v>224</v>
      </c>
      <c r="B7" t="s">
        <v>235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6" width="8.7109375" style="0" customWidth="1"/>
    <col min="7" max="7" width="1.7109375" style="0" customWidth="1"/>
    <col min="8" max="8" width="8.7109375" style="0" customWidth="1"/>
    <col min="9" max="9" width="4.7109375" style="0" customWidth="1"/>
    <col min="10" max="11" width="8.7109375" style="0" customWidth="1"/>
    <col min="12" max="12" width="1.7109375" style="0" customWidth="1"/>
    <col min="13" max="13" width="4.7109375" style="0" customWidth="1"/>
    <col min="14" max="15" width="8.7109375" style="0" customWidth="1"/>
    <col min="16" max="16" width="1.7109375" style="0" customWidth="1"/>
    <col min="17" max="17" width="4.7109375" style="0" customWidth="1"/>
    <col min="18" max="19" width="8.7109375" style="0" customWidth="1"/>
    <col min="20" max="20" width="1.7109375" style="0" customWidth="1"/>
    <col min="21" max="16384" width="8.7109375" style="0" customWidth="1"/>
  </cols>
  <sheetData>
    <row r="2" spans="1:23" ht="39.75" customHeight="1">
      <c r="A2" t="s">
        <v>99</v>
      </c>
      <c r="C2" s="10" t="s">
        <v>236</v>
      </c>
      <c r="D2" s="10"/>
      <c r="G2" s="10" t="s">
        <v>237</v>
      </c>
      <c r="H2" s="10"/>
      <c r="I2" s="10"/>
      <c r="L2" s="10" t="s">
        <v>238</v>
      </c>
      <c r="M2" s="10"/>
      <c r="P2" s="10" t="s">
        <v>239</v>
      </c>
      <c r="Q2" s="10"/>
      <c r="R2" s="10"/>
      <c r="V2" s="10" t="s">
        <v>240</v>
      </c>
      <c r="W2" s="10"/>
    </row>
    <row r="3" spans="1:23" ht="15">
      <c r="A3" t="s">
        <v>22</v>
      </c>
      <c r="C3" s="7">
        <v>1560000</v>
      </c>
      <c r="D3" s="7"/>
      <c r="G3" t="s">
        <v>241</v>
      </c>
      <c r="I3" t="s">
        <v>242</v>
      </c>
      <c r="L3" t="s">
        <v>241</v>
      </c>
      <c r="M3" t="s">
        <v>243</v>
      </c>
      <c r="P3" t="s">
        <v>241</v>
      </c>
      <c r="Q3" t="s">
        <v>18</v>
      </c>
      <c r="T3" t="e">
        <f aca="true" t="shared" si="0" ref="T3:T8">#N/A</f>
        <v>#N/A</v>
      </c>
      <c r="V3" s="7">
        <v>3463200</v>
      </c>
      <c r="W3" s="7"/>
    </row>
    <row r="4" spans="1:23" ht="15">
      <c r="A4" t="s">
        <v>104</v>
      </c>
      <c r="C4" s="7">
        <v>312500</v>
      </c>
      <c r="D4" s="7"/>
      <c r="G4" t="s">
        <v>241</v>
      </c>
      <c r="I4" t="s">
        <v>242</v>
      </c>
      <c r="L4" t="s">
        <v>241</v>
      </c>
      <c r="M4" t="s">
        <v>244</v>
      </c>
      <c r="P4" t="s">
        <v>241</v>
      </c>
      <c r="Q4" t="s">
        <v>18</v>
      </c>
      <c r="T4" t="e">
        <f t="shared" si="0"/>
        <v>#N/A</v>
      </c>
      <c r="V4" s="7">
        <v>638250</v>
      </c>
      <c r="W4" s="7"/>
    </row>
    <row r="5" spans="1:23" ht="15">
      <c r="A5" t="s">
        <v>106</v>
      </c>
      <c r="C5" s="7">
        <v>247500</v>
      </c>
      <c r="D5" s="7"/>
      <c r="G5" t="s">
        <v>241</v>
      </c>
      <c r="I5" t="s">
        <v>242</v>
      </c>
      <c r="L5" t="s">
        <v>241</v>
      </c>
      <c r="M5" t="s">
        <v>18</v>
      </c>
      <c r="P5" t="s">
        <v>241</v>
      </c>
      <c r="Q5" t="s">
        <v>245</v>
      </c>
      <c r="T5" t="e">
        <f t="shared" si="0"/>
        <v>#N/A</v>
      </c>
      <c r="V5" s="7">
        <v>110392</v>
      </c>
      <c r="W5" s="7"/>
    </row>
    <row r="6" spans="1:23" ht="15">
      <c r="A6" t="s">
        <v>108</v>
      </c>
      <c r="C6" s="7">
        <v>362500</v>
      </c>
      <c r="D6" s="7"/>
      <c r="G6" t="s">
        <v>241</v>
      </c>
      <c r="I6" t="s">
        <v>242</v>
      </c>
      <c r="L6" t="s">
        <v>241</v>
      </c>
      <c r="M6" t="s">
        <v>246</v>
      </c>
      <c r="P6" t="s">
        <v>241</v>
      </c>
      <c r="Q6" t="s">
        <v>18</v>
      </c>
      <c r="T6" t="e">
        <f t="shared" si="0"/>
        <v>#N/A</v>
      </c>
      <c r="V6" s="7">
        <v>788655</v>
      </c>
      <c r="W6" s="7"/>
    </row>
    <row r="7" spans="1:23" ht="15">
      <c r="A7" t="s">
        <v>110</v>
      </c>
      <c r="C7" s="7">
        <v>270375</v>
      </c>
      <c r="D7" s="7"/>
      <c r="G7" t="s">
        <v>241</v>
      </c>
      <c r="I7" t="s">
        <v>242</v>
      </c>
      <c r="L7" t="s">
        <v>241</v>
      </c>
      <c r="M7" t="s">
        <v>243</v>
      </c>
      <c r="P7" t="s">
        <v>241</v>
      </c>
      <c r="Q7" t="s">
        <v>18</v>
      </c>
      <c r="T7" t="e">
        <f t="shared" si="0"/>
        <v>#N/A</v>
      </c>
      <c r="V7" s="7">
        <v>600233</v>
      </c>
      <c r="W7" s="7"/>
    </row>
    <row r="8" spans="1:23" ht="15">
      <c r="A8" t="s">
        <v>112</v>
      </c>
      <c r="C8" s="7">
        <v>637500</v>
      </c>
      <c r="D8" s="7"/>
      <c r="G8" t="s">
        <v>241</v>
      </c>
      <c r="I8" t="s">
        <v>242</v>
      </c>
      <c r="L8" t="s">
        <v>241</v>
      </c>
      <c r="M8" t="s">
        <v>247</v>
      </c>
      <c r="P8" t="s">
        <v>241</v>
      </c>
      <c r="Q8" t="s">
        <v>18</v>
      </c>
      <c r="T8" t="e">
        <f t="shared" si="0"/>
        <v>#N/A</v>
      </c>
      <c r="V8" s="7">
        <v>1339770</v>
      </c>
      <c r="W8" s="7"/>
    </row>
  </sheetData>
  <sheetProtection selectLockedCells="1" selectUnlockedCells="1"/>
  <mergeCells count="17">
    <mergeCell ref="C2:D2"/>
    <mergeCell ref="G2:I2"/>
    <mergeCell ref="L2:M2"/>
    <mergeCell ref="P2:R2"/>
    <mergeCell ref="V2:W2"/>
    <mergeCell ref="C3:D3"/>
    <mergeCell ref="V3:W3"/>
    <mergeCell ref="C4:D4"/>
    <mergeCell ref="V4:W4"/>
    <mergeCell ref="C5:D5"/>
    <mergeCell ref="V5:W5"/>
    <mergeCell ref="C6:D6"/>
    <mergeCell ref="V6:W6"/>
    <mergeCell ref="C7:D7"/>
    <mergeCell ref="V7:W7"/>
    <mergeCell ref="C8:D8"/>
    <mergeCell ref="V8:W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4" spans="4:21" ht="15">
      <c r="D4" s="6" t="s">
        <v>230</v>
      </c>
      <c r="E4" s="6"/>
      <c r="H4" s="6" t="s">
        <v>231</v>
      </c>
      <c r="I4" s="6"/>
      <c r="L4" s="6" t="s">
        <v>221</v>
      </c>
      <c r="M4" s="6"/>
      <c r="P4" s="6" t="s">
        <v>219</v>
      </c>
      <c r="Q4" s="6"/>
      <c r="T4" s="6" t="s">
        <v>224</v>
      </c>
      <c r="U4" s="6"/>
    </row>
    <row r="5" spans="1:21" ht="15">
      <c r="A5" t="s">
        <v>249</v>
      </c>
      <c r="D5" s="6" t="s">
        <v>250</v>
      </c>
      <c r="E5" s="6"/>
      <c r="H5" s="7">
        <v>5500000</v>
      </c>
      <c r="I5" s="7"/>
      <c r="L5" s="7">
        <v>11000000</v>
      </c>
      <c r="M5" s="7"/>
      <c r="P5" s="7">
        <v>12500000</v>
      </c>
      <c r="Q5" s="7"/>
      <c r="T5" s="7">
        <v>14000000</v>
      </c>
      <c r="U5" s="7"/>
    </row>
    <row r="6" spans="1:21" ht="15">
      <c r="A6" t="s">
        <v>251</v>
      </c>
      <c r="D6" s="6" t="s">
        <v>250</v>
      </c>
      <c r="E6" s="6"/>
      <c r="H6" s="7">
        <v>1500000</v>
      </c>
      <c r="I6" s="7"/>
      <c r="L6" s="7">
        <v>3000000</v>
      </c>
      <c r="M6" s="7"/>
      <c r="P6" s="7">
        <v>3750000</v>
      </c>
      <c r="Q6" s="7"/>
      <c r="T6" s="7">
        <v>4500000</v>
      </c>
      <c r="U6" s="7"/>
    </row>
    <row r="7" spans="1:21" ht="15">
      <c r="A7" t="s">
        <v>252</v>
      </c>
      <c r="D7" s="6" t="s">
        <v>250</v>
      </c>
      <c r="E7" s="6"/>
      <c r="H7" s="7">
        <v>1000000</v>
      </c>
      <c r="I7" s="7"/>
      <c r="L7" s="7">
        <v>2000000</v>
      </c>
      <c r="M7" s="7"/>
      <c r="P7" s="7">
        <v>2500000</v>
      </c>
      <c r="Q7" s="7"/>
      <c r="T7" s="7">
        <v>3000000</v>
      </c>
      <c r="U7" s="7"/>
    </row>
  </sheetData>
  <sheetProtection selectLockedCells="1" selectUnlockedCells="1"/>
  <mergeCells count="21">
    <mergeCell ref="A2:F2"/>
    <mergeCell ref="D4:E4"/>
    <mergeCell ref="H4:I4"/>
    <mergeCell ref="L4:M4"/>
    <mergeCell ref="P4:Q4"/>
    <mergeCell ref="T4:U4"/>
    <mergeCell ref="D5:E5"/>
    <mergeCell ref="H5:I5"/>
    <mergeCell ref="L5:M5"/>
    <mergeCell ref="P5:Q5"/>
    <mergeCell ref="T5:U5"/>
    <mergeCell ref="D6:E6"/>
    <mergeCell ref="H6:I6"/>
    <mergeCell ref="L6:M6"/>
    <mergeCell ref="P6:Q6"/>
    <mergeCell ref="T6:U6"/>
    <mergeCell ref="D7:E7"/>
    <mergeCell ref="H7:I7"/>
    <mergeCell ref="L7:M7"/>
    <mergeCell ref="P7:Q7"/>
    <mergeCell ref="T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5.7109375" style="0" customWidth="1"/>
    <col min="4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4" spans="1:18" ht="39.75" customHeight="1">
      <c r="A4" t="s">
        <v>99</v>
      </c>
      <c r="C4" s="2" t="s">
        <v>254</v>
      </c>
      <c r="E4" s="10" t="s">
        <v>255</v>
      </c>
      <c r="F4" s="10"/>
      <c r="I4" s="10" t="s">
        <v>256</v>
      </c>
      <c r="J4" s="10"/>
      <c r="M4" s="10" t="s">
        <v>257</v>
      </c>
      <c r="N4" s="10"/>
      <c r="Q4" s="9" t="s">
        <v>258</v>
      </c>
      <c r="R4" s="9"/>
    </row>
    <row r="5" spans="1:18" ht="15">
      <c r="A5" t="s">
        <v>22</v>
      </c>
      <c r="C5" t="s">
        <v>213</v>
      </c>
      <c r="E5" s="7">
        <v>4900000</v>
      </c>
      <c r="F5" s="7"/>
      <c r="I5" s="7">
        <v>4200000</v>
      </c>
      <c r="J5" s="7"/>
      <c r="M5" s="7">
        <v>4900000</v>
      </c>
      <c r="N5" s="7"/>
      <c r="Q5" s="7">
        <v>14000000</v>
      </c>
      <c r="R5" s="7"/>
    </row>
    <row r="6" spans="1:18" ht="15">
      <c r="A6" t="s">
        <v>104</v>
      </c>
      <c r="C6" t="s">
        <v>219</v>
      </c>
      <c r="E6" s="7">
        <v>1312500</v>
      </c>
      <c r="F6" s="7"/>
      <c r="I6" s="7">
        <v>1125000</v>
      </c>
      <c r="J6" s="7"/>
      <c r="M6" s="7">
        <v>1312500</v>
      </c>
      <c r="N6" s="7"/>
      <c r="Q6" s="7">
        <v>3750000</v>
      </c>
      <c r="R6" s="7"/>
    </row>
    <row r="7" spans="1:18" ht="15">
      <c r="A7" t="s">
        <v>106</v>
      </c>
      <c r="C7" t="s">
        <v>221</v>
      </c>
      <c r="E7" s="7">
        <v>700000</v>
      </c>
      <c r="F7" s="7"/>
      <c r="I7" s="7">
        <v>600000</v>
      </c>
      <c r="J7" s="7"/>
      <c r="M7" s="7">
        <v>700000</v>
      </c>
      <c r="N7" s="7"/>
      <c r="Q7" s="7">
        <v>2000000</v>
      </c>
      <c r="R7" s="7"/>
    </row>
    <row r="8" spans="1:18" ht="15">
      <c r="A8" t="s">
        <v>108</v>
      </c>
      <c r="C8" t="s">
        <v>219</v>
      </c>
      <c r="E8" s="7">
        <v>1312500</v>
      </c>
      <c r="F8" s="7"/>
      <c r="I8" s="7">
        <v>1125000</v>
      </c>
      <c r="J8" s="7"/>
      <c r="M8" s="7">
        <v>1312500</v>
      </c>
      <c r="N8" s="7"/>
      <c r="Q8" s="7">
        <v>3750000</v>
      </c>
      <c r="R8" s="7"/>
    </row>
    <row r="9" spans="1:18" ht="15">
      <c r="A9" t="s">
        <v>110</v>
      </c>
      <c r="C9" t="s">
        <v>213</v>
      </c>
      <c r="E9" s="7">
        <v>1575000</v>
      </c>
      <c r="F9" s="7"/>
      <c r="I9" s="7">
        <v>1350000</v>
      </c>
      <c r="J9" s="7"/>
      <c r="M9" s="7">
        <v>1575000</v>
      </c>
      <c r="N9" s="7"/>
      <c r="Q9" s="7">
        <v>4500000</v>
      </c>
      <c r="R9" s="7"/>
    </row>
    <row r="10" spans="1:18" ht="15">
      <c r="A10" t="s">
        <v>112</v>
      </c>
      <c r="C10" t="s">
        <v>219</v>
      </c>
      <c r="E10" s="7">
        <v>1312500</v>
      </c>
      <c r="F10" s="7"/>
      <c r="I10" s="7">
        <v>1125000</v>
      </c>
      <c r="J10" s="7"/>
      <c r="M10" s="7">
        <v>1312500</v>
      </c>
      <c r="N10" s="7"/>
      <c r="Q10" s="7">
        <v>3750000</v>
      </c>
      <c r="R10" s="7"/>
    </row>
  </sheetData>
  <sheetProtection selectLockedCells="1" selectUnlockedCells="1"/>
  <mergeCells count="29">
    <mergeCell ref="A2:F2"/>
    <mergeCell ref="E4:F4"/>
    <mergeCell ref="I4:J4"/>
    <mergeCell ref="M4:N4"/>
    <mergeCell ref="Q4:R4"/>
    <mergeCell ref="E5:F5"/>
    <mergeCell ref="I5:J5"/>
    <mergeCell ref="M5:N5"/>
    <mergeCell ref="Q5:R5"/>
    <mergeCell ref="E6:F6"/>
    <mergeCell ref="I6:J6"/>
    <mergeCell ref="M6:N6"/>
    <mergeCell ref="Q6:R6"/>
    <mergeCell ref="E7:F7"/>
    <mergeCell ref="I7:J7"/>
    <mergeCell ref="M7:N7"/>
    <mergeCell ref="Q7:R7"/>
    <mergeCell ref="E8:F8"/>
    <mergeCell ref="I8:J8"/>
    <mergeCell ref="M8:N8"/>
    <mergeCell ref="Q8:R8"/>
    <mergeCell ref="E9:F9"/>
    <mergeCell ref="I9:J9"/>
    <mergeCell ref="M9:N9"/>
    <mergeCell ref="Q9:R9"/>
    <mergeCell ref="E10:F10"/>
    <mergeCell ref="I10:J10"/>
    <mergeCell ref="M10:N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8.7109375" style="0" customWidth="1"/>
    <col min="4" max="16" width="8.7109375" style="0" customWidth="1"/>
    <col min="17" max="17" width="6.7109375" style="0" customWidth="1"/>
    <col min="18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4" spans="1:18" ht="15">
      <c r="A4" t="s">
        <v>260</v>
      </c>
      <c r="C4" t="s">
        <v>261</v>
      </c>
      <c r="E4" s="6" t="s">
        <v>262</v>
      </c>
      <c r="F4" s="6"/>
      <c r="H4" s="6" t="s">
        <v>263</v>
      </c>
      <c r="I4" s="6"/>
      <c r="K4" s="6" t="s">
        <v>264</v>
      </c>
      <c r="L4" s="6"/>
      <c r="N4" s="6" t="s">
        <v>265</v>
      </c>
      <c r="O4" s="6"/>
      <c r="Q4" s="6" t="s">
        <v>266</v>
      </c>
      <c r="R4" s="6"/>
    </row>
    <row r="5" spans="1:17" ht="15">
      <c r="A5">
        <v>2016</v>
      </c>
      <c r="C5" t="s">
        <v>267</v>
      </c>
      <c r="E5" s="6" t="s">
        <v>268</v>
      </c>
      <c r="F5" s="6"/>
      <c r="H5" s="6" t="s">
        <v>269</v>
      </c>
      <c r="I5" s="6"/>
      <c r="K5" s="6" t="s">
        <v>270</v>
      </c>
      <c r="L5" s="6"/>
      <c r="N5" s="6" t="s">
        <v>271</v>
      </c>
      <c r="O5" s="6"/>
      <c r="Q5" t="s">
        <v>272</v>
      </c>
    </row>
    <row r="6" spans="1:17" ht="15">
      <c r="A6">
        <v>2017</v>
      </c>
      <c r="C6" t="s">
        <v>273</v>
      </c>
      <c r="E6" s="6" t="s">
        <v>274</v>
      </c>
      <c r="F6" s="6"/>
      <c r="H6" s="6" t="s">
        <v>275</v>
      </c>
      <c r="I6" s="6"/>
      <c r="K6" s="6" t="s">
        <v>276</v>
      </c>
      <c r="L6" s="6"/>
      <c r="N6" s="6" t="s">
        <v>277</v>
      </c>
      <c r="O6" s="6"/>
      <c r="Q6" t="s">
        <v>278</v>
      </c>
    </row>
  </sheetData>
  <sheetProtection selectLockedCells="1" selectUnlockedCells="1"/>
  <mergeCells count="14">
    <mergeCell ref="A2:F2"/>
    <mergeCell ref="E4:F4"/>
    <mergeCell ref="H4:I4"/>
    <mergeCell ref="K4:L4"/>
    <mergeCell ref="N4:O4"/>
    <mergeCell ref="Q4:R4"/>
    <mergeCell ref="E5:F5"/>
    <mergeCell ref="H5:I5"/>
    <mergeCell ref="K5:L5"/>
    <mergeCell ref="N5:O5"/>
    <mergeCell ref="E6:F6"/>
    <mergeCell ref="H6:I6"/>
    <mergeCell ref="K6:L6"/>
    <mergeCell ref="N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F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1:32" ht="39.75" customHeight="1">
      <c r="A4" s="2" t="s">
        <v>280</v>
      </c>
      <c r="C4" s="6" t="s">
        <v>281</v>
      </c>
      <c r="D4" s="6"/>
      <c r="G4" s="6" t="s">
        <v>282</v>
      </c>
      <c r="H4" s="6"/>
      <c r="K4" s="6" t="s">
        <v>283</v>
      </c>
      <c r="L4" s="6"/>
      <c r="O4" s="10" t="s">
        <v>284</v>
      </c>
      <c r="P4" s="10"/>
      <c r="S4" s="10" t="s">
        <v>285</v>
      </c>
      <c r="T4" s="10"/>
      <c r="W4" s="10" t="s">
        <v>286</v>
      </c>
      <c r="X4" s="10"/>
      <c r="AA4" s="10" t="s">
        <v>287</v>
      </c>
      <c r="AB4" s="10"/>
      <c r="AE4" s="6" t="s">
        <v>52</v>
      </c>
      <c r="AF4" s="6"/>
    </row>
    <row r="5" spans="1:32" ht="15">
      <c r="A5" s="3" t="s">
        <v>22</v>
      </c>
      <c r="D5">
        <v>2017</v>
      </c>
      <c r="G5" s="7">
        <v>1300000</v>
      </c>
      <c r="H5" s="7"/>
      <c r="K5" s="6" t="s">
        <v>250</v>
      </c>
      <c r="L5" s="6"/>
      <c r="O5" s="7">
        <v>8750114</v>
      </c>
      <c r="P5" s="7"/>
      <c r="S5" s="7">
        <v>3700877</v>
      </c>
      <c r="T5" s="7"/>
      <c r="W5" s="7">
        <v>3463200</v>
      </c>
      <c r="X5" s="7"/>
      <c r="AA5" s="7">
        <v>13110</v>
      </c>
      <c r="AB5" s="7"/>
      <c r="AE5" s="7">
        <v>17227301</v>
      </c>
      <c r="AF5" s="7"/>
    </row>
    <row r="6" spans="1:32" ht="15">
      <c r="A6" t="s">
        <v>288</v>
      </c>
      <c r="D6">
        <v>2016</v>
      </c>
      <c r="G6" s="7">
        <v>1300000</v>
      </c>
      <c r="H6" s="7"/>
      <c r="K6" s="6" t="s">
        <v>250</v>
      </c>
      <c r="L6" s="6"/>
      <c r="O6" s="7">
        <v>9800076</v>
      </c>
      <c r="P6" s="7"/>
      <c r="S6" s="7">
        <v>4060397</v>
      </c>
      <c r="T6" s="7"/>
      <c r="W6" s="7">
        <v>2246400</v>
      </c>
      <c r="X6" s="7"/>
      <c r="AA6" s="7">
        <v>12885</v>
      </c>
      <c r="AB6" s="7"/>
      <c r="AE6" s="7">
        <v>17419758</v>
      </c>
      <c r="AF6" s="7"/>
    </row>
    <row r="7" spans="4:32" ht="15">
      <c r="D7">
        <v>2015</v>
      </c>
      <c r="G7" s="7">
        <v>1297692</v>
      </c>
      <c r="H7" s="7"/>
      <c r="K7" s="6" t="s">
        <v>250</v>
      </c>
      <c r="L7" s="6"/>
      <c r="O7" s="7">
        <v>7038885</v>
      </c>
      <c r="P7" s="7"/>
      <c r="S7" s="7">
        <v>16286939</v>
      </c>
      <c r="T7" s="7"/>
      <c r="W7" s="7">
        <v>3463200</v>
      </c>
      <c r="X7" s="7"/>
      <c r="AA7" s="7">
        <v>13110</v>
      </c>
      <c r="AB7" s="7"/>
      <c r="AE7" s="7">
        <v>28099826</v>
      </c>
      <c r="AF7" s="7"/>
    </row>
    <row r="8" spans="1:32" ht="15">
      <c r="A8" s="3" t="s">
        <v>104</v>
      </c>
      <c r="D8">
        <v>2017</v>
      </c>
      <c r="G8" s="7">
        <v>596731</v>
      </c>
      <c r="H8" s="7"/>
      <c r="K8" s="6" t="s">
        <v>250</v>
      </c>
      <c r="L8" s="6"/>
      <c r="O8" s="7">
        <v>3150020</v>
      </c>
      <c r="P8" s="7"/>
      <c r="S8" s="7">
        <v>1332316</v>
      </c>
      <c r="T8" s="7"/>
      <c r="W8" s="7">
        <v>638250</v>
      </c>
      <c r="X8" s="7"/>
      <c r="AA8" s="7">
        <v>13110</v>
      </c>
      <c r="AB8" s="7"/>
      <c r="AE8" s="7">
        <v>5730427</v>
      </c>
      <c r="AF8" s="7"/>
    </row>
    <row r="9" spans="1:32" ht="15">
      <c r="A9" t="s">
        <v>105</v>
      </c>
      <c r="D9">
        <v>2016</v>
      </c>
      <c r="G9" s="7">
        <v>561442</v>
      </c>
      <c r="H9" s="7"/>
      <c r="K9" s="6" t="s">
        <v>250</v>
      </c>
      <c r="L9" s="6"/>
      <c r="O9" s="7">
        <v>2625152</v>
      </c>
      <c r="P9" s="7"/>
      <c r="S9" s="7">
        <v>1087620</v>
      </c>
      <c r="T9" s="7"/>
      <c r="W9" s="7">
        <v>500250</v>
      </c>
      <c r="X9" s="7"/>
      <c r="AA9" s="7">
        <v>12885</v>
      </c>
      <c r="AB9" s="7"/>
      <c r="AE9" s="7">
        <v>4787349</v>
      </c>
      <c r="AF9" s="7"/>
    </row>
    <row r="10" spans="4:32" ht="15">
      <c r="D10">
        <v>2015</v>
      </c>
      <c r="G10" s="7">
        <v>528846</v>
      </c>
      <c r="H10" s="7"/>
      <c r="K10" s="7">
        <v>250000</v>
      </c>
      <c r="L10" s="7"/>
      <c r="O10" s="7">
        <v>9078750</v>
      </c>
      <c r="P10" s="7"/>
      <c r="S10" s="7">
        <v>1964534</v>
      </c>
      <c r="T10" s="7"/>
      <c r="W10" s="7">
        <v>552628</v>
      </c>
      <c r="X10" s="7"/>
      <c r="AA10" s="7">
        <v>13110</v>
      </c>
      <c r="AB10" s="7"/>
      <c r="AE10" s="7">
        <v>12387868</v>
      </c>
      <c r="AF10" s="7"/>
    </row>
    <row r="11" spans="1:32" ht="15">
      <c r="A11" s="3" t="s">
        <v>106</v>
      </c>
      <c r="D11">
        <v>2017</v>
      </c>
      <c r="G11" s="7">
        <v>154423</v>
      </c>
      <c r="H11" s="7"/>
      <c r="K11" s="7">
        <v>150000</v>
      </c>
      <c r="L11" s="7"/>
      <c r="O11" s="7">
        <v>1500140</v>
      </c>
      <c r="P11" s="7"/>
      <c r="S11" s="6" t="s">
        <v>250</v>
      </c>
      <c r="T11" s="6"/>
      <c r="W11" s="7">
        <v>110392</v>
      </c>
      <c r="X11" s="7"/>
      <c r="AA11" s="7">
        <v>12445</v>
      </c>
      <c r="AB11" s="7"/>
      <c r="AE11" s="7">
        <v>1927400</v>
      </c>
      <c r="AF11" s="7"/>
    </row>
    <row r="12" ht="15">
      <c r="A12" t="s">
        <v>107</v>
      </c>
    </row>
    <row r="13" spans="1:32" ht="15">
      <c r="A13" s="3" t="s">
        <v>108</v>
      </c>
      <c r="D13">
        <v>2017</v>
      </c>
      <c r="G13" s="7">
        <v>694519</v>
      </c>
      <c r="H13" s="7"/>
      <c r="K13" s="6" t="s">
        <v>250</v>
      </c>
      <c r="L13" s="6"/>
      <c r="O13" s="7">
        <v>3150020</v>
      </c>
      <c r="P13" s="7"/>
      <c r="S13" s="7">
        <v>1332316</v>
      </c>
      <c r="T13" s="7"/>
      <c r="W13" s="7">
        <v>788655</v>
      </c>
      <c r="X13" s="7"/>
      <c r="AA13" s="7">
        <v>13110</v>
      </c>
      <c r="AB13" s="7"/>
      <c r="AE13" s="7">
        <v>5978620</v>
      </c>
      <c r="AF13" s="7"/>
    </row>
    <row r="14" spans="1:32" ht="15">
      <c r="A14" t="s">
        <v>289</v>
      </c>
      <c r="D14">
        <v>2016</v>
      </c>
      <c r="G14" s="7">
        <v>517846</v>
      </c>
      <c r="H14" s="7"/>
      <c r="K14" s="7">
        <v>250000</v>
      </c>
      <c r="L14" s="7"/>
      <c r="O14" s="7">
        <v>1689672</v>
      </c>
      <c r="P14" s="7"/>
      <c r="S14" s="7">
        <v>4731100</v>
      </c>
      <c r="T14" s="7"/>
      <c r="W14" s="7">
        <v>499867</v>
      </c>
      <c r="X14" s="7"/>
      <c r="AA14" s="7">
        <v>41779</v>
      </c>
      <c r="AB14" s="7"/>
      <c r="AE14" s="7">
        <v>7730264</v>
      </c>
      <c r="AF14" s="7"/>
    </row>
    <row r="15" ht="15">
      <c r="A15" t="s">
        <v>290</v>
      </c>
    </row>
    <row r="16" spans="1:32" ht="15">
      <c r="A16" s="3" t="s">
        <v>110</v>
      </c>
      <c r="D16">
        <v>2017</v>
      </c>
      <c r="G16" s="7">
        <v>540750</v>
      </c>
      <c r="H16" s="7"/>
      <c r="K16" s="6" t="s">
        <v>250</v>
      </c>
      <c r="L16" s="6"/>
      <c r="O16" s="7">
        <v>2625016</v>
      </c>
      <c r="P16" s="7"/>
      <c r="S16" s="7">
        <v>1110263</v>
      </c>
      <c r="T16" s="7"/>
      <c r="W16" s="7">
        <v>600233</v>
      </c>
      <c r="X16" s="7"/>
      <c r="AA16" s="7">
        <v>10001</v>
      </c>
      <c r="AB16" s="7"/>
      <c r="AE16" s="7">
        <v>4886263</v>
      </c>
      <c r="AF16" s="7"/>
    </row>
    <row r="17" spans="1:32" ht="15">
      <c r="A17" t="s">
        <v>111</v>
      </c>
      <c r="D17">
        <v>2016</v>
      </c>
      <c r="G17" s="7">
        <v>540750</v>
      </c>
      <c r="H17" s="7"/>
      <c r="K17" s="6" t="s">
        <v>250</v>
      </c>
      <c r="L17" s="6"/>
      <c r="O17" s="7">
        <v>3150148</v>
      </c>
      <c r="P17" s="7"/>
      <c r="S17" s="7">
        <v>1305144</v>
      </c>
      <c r="T17" s="7"/>
      <c r="W17" s="7">
        <v>438007</v>
      </c>
      <c r="X17" s="7"/>
      <c r="AA17" s="7">
        <v>960</v>
      </c>
      <c r="AB17" s="7"/>
      <c r="AE17" s="7">
        <v>5435009</v>
      </c>
      <c r="AF17" s="7"/>
    </row>
    <row r="18" spans="1:32" ht="15">
      <c r="A18" s="3" t="s">
        <v>112</v>
      </c>
      <c r="D18">
        <v>2017</v>
      </c>
      <c r="G18" s="7">
        <v>848077</v>
      </c>
      <c r="H18" s="7"/>
      <c r="K18" s="6" t="s">
        <v>250</v>
      </c>
      <c r="L18" s="6"/>
      <c r="O18" s="7">
        <v>2625016</v>
      </c>
      <c r="P18" s="7"/>
      <c r="S18" s="7">
        <v>1110263</v>
      </c>
      <c r="T18" s="7"/>
      <c r="W18" s="7">
        <v>1339770</v>
      </c>
      <c r="X18" s="7"/>
      <c r="AA18" s="7">
        <v>13110</v>
      </c>
      <c r="AB18" s="7"/>
      <c r="AE18" s="7">
        <v>5936236</v>
      </c>
      <c r="AF18" s="7"/>
    </row>
    <row r="19" spans="1:32" ht="15">
      <c r="A19" t="s">
        <v>113</v>
      </c>
      <c r="D19">
        <v>2016</v>
      </c>
      <c r="G19" s="7">
        <v>750000</v>
      </c>
      <c r="H19" s="7"/>
      <c r="K19" s="6" t="s">
        <v>250</v>
      </c>
      <c r="L19" s="6"/>
      <c r="O19" s="7">
        <v>3150148</v>
      </c>
      <c r="P19" s="7"/>
      <c r="S19" s="7">
        <v>1305144</v>
      </c>
      <c r="T19" s="7"/>
      <c r="W19" s="7">
        <v>562500</v>
      </c>
      <c r="X19" s="7"/>
      <c r="AA19" s="7">
        <v>12885</v>
      </c>
      <c r="AB19" s="7"/>
      <c r="AE19" s="7">
        <v>5780677</v>
      </c>
      <c r="AF19" s="7"/>
    </row>
    <row r="20" spans="4:32" ht="15">
      <c r="D20">
        <v>2015</v>
      </c>
      <c r="G20" s="7">
        <v>701796</v>
      </c>
      <c r="H20" s="7"/>
      <c r="K20" s="6" t="s">
        <v>250</v>
      </c>
      <c r="L20" s="6"/>
      <c r="O20" s="7">
        <v>2258991</v>
      </c>
      <c r="P20" s="7"/>
      <c r="S20" s="7">
        <v>5199586</v>
      </c>
      <c r="T20" s="7"/>
      <c r="W20" s="7">
        <v>832500</v>
      </c>
      <c r="X20" s="7"/>
      <c r="AA20" s="7">
        <v>13110</v>
      </c>
      <c r="AB20" s="7"/>
      <c r="AE20" s="7">
        <v>9005983</v>
      </c>
      <c r="AF20" s="7"/>
    </row>
  </sheetData>
  <sheetProtection selectLockedCells="1" selectUnlockedCells="1"/>
  <mergeCells count="107">
    <mergeCell ref="A2:F2"/>
    <mergeCell ref="C4:D4"/>
    <mergeCell ref="G4:H4"/>
    <mergeCell ref="K4:L4"/>
    <mergeCell ref="O4:P4"/>
    <mergeCell ref="S4:T4"/>
    <mergeCell ref="W4:X4"/>
    <mergeCell ref="AA4:AB4"/>
    <mergeCell ref="AE4:AF4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7:H7"/>
    <mergeCell ref="K7:L7"/>
    <mergeCell ref="O7:P7"/>
    <mergeCell ref="S7:T7"/>
    <mergeCell ref="W7:X7"/>
    <mergeCell ref="AA7:AB7"/>
    <mergeCell ref="AE7:AF7"/>
    <mergeCell ref="G8:H8"/>
    <mergeCell ref="K8:L8"/>
    <mergeCell ref="O8:P8"/>
    <mergeCell ref="S8:T8"/>
    <mergeCell ref="W8:X8"/>
    <mergeCell ref="AA8:AB8"/>
    <mergeCell ref="AE8:AF8"/>
    <mergeCell ref="G9:H9"/>
    <mergeCell ref="K9:L9"/>
    <mergeCell ref="O9:P9"/>
    <mergeCell ref="S9:T9"/>
    <mergeCell ref="W9:X9"/>
    <mergeCell ref="AA9:AB9"/>
    <mergeCell ref="AE9:AF9"/>
    <mergeCell ref="G10:H10"/>
    <mergeCell ref="K10:L10"/>
    <mergeCell ref="O10:P10"/>
    <mergeCell ref="S10:T10"/>
    <mergeCell ref="W10:X10"/>
    <mergeCell ref="AA10:AB10"/>
    <mergeCell ref="AE10:AF10"/>
    <mergeCell ref="G11:H11"/>
    <mergeCell ref="K11:L11"/>
    <mergeCell ref="O11:P11"/>
    <mergeCell ref="S11:T11"/>
    <mergeCell ref="W11:X11"/>
    <mergeCell ref="AA11:AB11"/>
    <mergeCell ref="AE11:AF11"/>
    <mergeCell ref="G13:H13"/>
    <mergeCell ref="K13:L13"/>
    <mergeCell ref="O13:P13"/>
    <mergeCell ref="S13:T13"/>
    <mergeCell ref="W13:X13"/>
    <mergeCell ref="AA13:AB13"/>
    <mergeCell ref="AE13:AF13"/>
    <mergeCell ref="G14:H14"/>
    <mergeCell ref="K14:L14"/>
    <mergeCell ref="O14:P14"/>
    <mergeCell ref="S14:T14"/>
    <mergeCell ref="W14:X14"/>
    <mergeCell ref="AA14:AB14"/>
    <mergeCell ref="AE14:AF14"/>
    <mergeCell ref="G16:H16"/>
    <mergeCell ref="K16:L16"/>
    <mergeCell ref="O16:P16"/>
    <mergeCell ref="S16:T16"/>
    <mergeCell ref="W16:X16"/>
    <mergeCell ref="AA16:AB16"/>
    <mergeCell ref="AE16:AF16"/>
    <mergeCell ref="G17:H17"/>
    <mergeCell ref="K17:L17"/>
    <mergeCell ref="O17:P17"/>
    <mergeCell ref="S17:T17"/>
    <mergeCell ref="W17:X17"/>
    <mergeCell ref="AA17:AB17"/>
    <mergeCell ref="AE17:AF17"/>
    <mergeCell ref="G18:H18"/>
    <mergeCell ref="K18:L18"/>
    <mergeCell ref="O18:P18"/>
    <mergeCell ref="S18:T18"/>
    <mergeCell ref="W18:X18"/>
    <mergeCell ref="AA18:AB18"/>
    <mergeCell ref="AE18:AF18"/>
    <mergeCell ref="G19:H19"/>
    <mergeCell ref="K19:L19"/>
    <mergeCell ref="O19:P19"/>
    <mergeCell ref="S19:T19"/>
    <mergeCell ref="W19:X19"/>
    <mergeCell ref="AA19:AB19"/>
    <mergeCell ref="AE19:AF19"/>
    <mergeCell ref="G20:H20"/>
    <mergeCell ref="K20:L20"/>
    <mergeCell ref="O20:P20"/>
    <mergeCell ref="S20:T20"/>
    <mergeCell ref="W20:X20"/>
    <mergeCell ref="AA20:AB20"/>
    <mergeCell ref="AE20:AF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5" width="8.7109375" style="0" customWidth="1"/>
    <col min="6" max="6" width="1.7109375" style="0" customWidth="1"/>
    <col min="7" max="7" width="4.7109375" style="0" customWidth="1"/>
    <col min="8" max="8" width="8.7109375" style="0" customWidth="1"/>
    <col min="9" max="9" width="1.7109375" style="0" customWidth="1"/>
    <col min="10" max="13" width="8.7109375" style="0" customWidth="1"/>
    <col min="14" max="14" width="1.7109375" style="0" customWidth="1"/>
    <col min="15" max="15" width="4.7109375" style="0" customWidth="1"/>
    <col min="16" max="16" width="8.7109375" style="0" customWidth="1"/>
    <col min="17" max="17" width="1.7109375" style="0" customWidth="1"/>
    <col min="18" max="18" width="4.7109375" style="0" customWidth="1"/>
    <col min="19" max="19" width="8.7109375" style="0" customWidth="1"/>
    <col min="20" max="20" width="1.7109375" style="0" customWidth="1"/>
    <col min="21" max="21" width="4.7109375" style="0" customWidth="1"/>
    <col min="22" max="22" width="8.7109375" style="0" customWidth="1"/>
    <col min="23" max="23" width="1.7109375" style="0" customWidth="1"/>
    <col min="24" max="16384" width="8.7109375" style="0" customWidth="1"/>
  </cols>
  <sheetData>
    <row r="2" spans="1:6" ht="15">
      <c r="A2" s="1" t="s">
        <v>291</v>
      </c>
      <c r="B2" s="1"/>
      <c r="C2" s="1"/>
      <c r="D2" s="1"/>
      <c r="E2" s="1"/>
      <c r="F2" s="1"/>
    </row>
    <row r="4" spans="1:26" ht="39.75" customHeight="1">
      <c r="A4" s="3" t="s">
        <v>99</v>
      </c>
      <c r="C4" s="1" t="s">
        <v>196</v>
      </c>
      <c r="D4" s="1"/>
      <c r="F4" s="9" t="s">
        <v>292</v>
      </c>
      <c r="G4" s="9"/>
      <c r="K4" s="9" t="s">
        <v>293</v>
      </c>
      <c r="L4" s="9"/>
      <c r="N4" s="9" t="s">
        <v>294</v>
      </c>
      <c r="O4" s="9"/>
      <c r="Q4" s="9" t="s">
        <v>295</v>
      </c>
      <c r="R4" s="9"/>
      <c r="T4" s="9" t="s">
        <v>296</v>
      </c>
      <c r="U4" s="9"/>
      <c r="Y4" s="9" t="s">
        <v>297</v>
      </c>
      <c r="Z4" s="9"/>
    </row>
    <row r="5" spans="1:26" ht="15">
      <c r="A5" t="s">
        <v>22</v>
      </c>
      <c r="C5" s="7">
        <v>1300000</v>
      </c>
      <c r="D5" s="7"/>
      <c r="F5" t="s">
        <v>241</v>
      </c>
      <c r="G5" t="s">
        <v>298</v>
      </c>
      <c r="I5" t="e">
        <f aca="true" t="shared" si="0" ref="I5:I10">#N/A</f>
        <v>#N/A</v>
      </c>
      <c r="K5" s="7">
        <v>1560000</v>
      </c>
      <c r="L5" s="7"/>
      <c r="N5" t="s">
        <v>241</v>
      </c>
      <c r="O5" t="s">
        <v>242</v>
      </c>
      <c r="Q5" t="s">
        <v>241</v>
      </c>
      <c r="R5" t="s">
        <v>243</v>
      </c>
      <c r="T5" t="s">
        <v>241</v>
      </c>
      <c r="U5" t="s">
        <v>18</v>
      </c>
      <c r="W5" t="e">
        <f aca="true" t="shared" si="1" ref="W5:W10">#N/A</f>
        <v>#N/A</v>
      </c>
      <c r="Y5" s="7">
        <v>3463200</v>
      </c>
      <c r="Z5" s="7"/>
    </row>
    <row r="6" spans="1:26" ht="15">
      <c r="A6" t="s">
        <v>104</v>
      </c>
      <c r="C6" s="7">
        <v>625000</v>
      </c>
      <c r="D6" s="7"/>
      <c r="F6" t="s">
        <v>241</v>
      </c>
      <c r="G6" t="s">
        <v>299</v>
      </c>
      <c r="I6" t="e">
        <f t="shared" si="0"/>
        <v>#N/A</v>
      </c>
      <c r="K6" s="7">
        <v>312500</v>
      </c>
      <c r="L6" s="7"/>
      <c r="N6" t="s">
        <v>241</v>
      </c>
      <c r="O6" t="s">
        <v>242</v>
      </c>
      <c r="Q6" t="s">
        <v>241</v>
      </c>
      <c r="R6" t="s">
        <v>244</v>
      </c>
      <c r="T6" t="s">
        <v>241</v>
      </c>
      <c r="U6" t="s">
        <v>18</v>
      </c>
      <c r="W6" t="e">
        <f t="shared" si="1"/>
        <v>#N/A</v>
      </c>
      <c r="Y6" s="7">
        <v>638250</v>
      </c>
      <c r="Z6" s="7"/>
    </row>
    <row r="7" spans="1:26" ht="15">
      <c r="A7" t="s">
        <v>106</v>
      </c>
      <c r="C7" s="7">
        <v>550000</v>
      </c>
      <c r="D7" s="7"/>
      <c r="F7" t="s">
        <v>241</v>
      </c>
      <c r="G7" t="s">
        <v>300</v>
      </c>
      <c r="I7" t="e">
        <f t="shared" si="0"/>
        <v>#N/A</v>
      </c>
      <c r="K7" s="7">
        <v>247500</v>
      </c>
      <c r="L7" s="7"/>
      <c r="N7" t="s">
        <v>241</v>
      </c>
      <c r="O7" t="s">
        <v>242</v>
      </c>
      <c r="Q7" t="s">
        <v>241</v>
      </c>
      <c r="R7" t="s">
        <v>18</v>
      </c>
      <c r="T7" t="s">
        <v>241</v>
      </c>
      <c r="U7" t="s">
        <v>245</v>
      </c>
      <c r="W7" t="e">
        <f t="shared" si="1"/>
        <v>#N/A</v>
      </c>
      <c r="Y7" s="7">
        <v>110392</v>
      </c>
      <c r="Z7" s="7"/>
    </row>
    <row r="8" spans="1:26" ht="15">
      <c r="A8" t="s">
        <v>108</v>
      </c>
      <c r="C8" s="7">
        <v>725000</v>
      </c>
      <c r="D8" s="7"/>
      <c r="F8" t="s">
        <v>241</v>
      </c>
      <c r="G8" t="s">
        <v>299</v>
      </c>
      <c r="I8" t="e">
        <f t="shared" si="0"/>
        <v>#N/A</v>
      </c>
      <c r="K8" s="7">
        <v>362500</v>
      </c>
      <c r="L8" s="7"/>
      <c r="N8" t="s">
        <v>241</v>
      </c>
      <c r="O8" t="s">
        <v>242</v>
      </c>
      <c r="Q8" t="s">
        <v>241</v>
      </c>
      <c r="R8" t="s">
        <v>246</v>
      </c>
      <c r="T8" t="s">
        <v>241</v>
      </c>
      <c r="U8" t="s">
        <v>18</v>
      </c>
      <c r="W8" t="e">
        <f t="shared" si="1"/>
        <v>#N/A</v>
      </c>
      <c r="Y8" s="7">
        <v>788655</v>
      </c>
      <c r="Z8" s="7"/>
    </row>
    <row r="9" spans="1:26" ht="15">
      <c r="A9" t="s">
        <v>110</v>
      </c>
      <c r="C9" s="7">
        <v>540750</v>
      </c>
      <c r="D9" s="7"/>
      <c r="F9" t="s">
        <v>241</v>
      </c>
      <c r="G9" t="s">
        <v>299</v>
      </c>
      <c r="I9" t="e">
        <f t="shared" si="0"/>
        <v>#N/A</v>
      </c>
      <c r="K9" s="7">
        <v>270375</v>
      </c>
      <c r="L9" s="7"/>
      <c r="N9" t="s">
        <v>241</v>
      </c>
      <c r="O9" t="s">
        <v>242</v>
      </c>
      <c r="Q9" t="s">
        <v>241</v>
      </c>
      <c r="R9" t="s">
        <v>243</v>
      </c>
      <c r="T9" t="s">
        <v>241</v>
      </c>
      <c r="U9" t="s">
        <v>18</v>
      </c>
      <c r="W9" t="e">
        <f t="shared" si="1"/>
        <v>#N/A</v>
      </c>
      <c r="Y9" s="7">
        <v>600233</v>
      </c>
      <c r="Z9" s="7"/>
    </row>
    <row r="10" spans="1:26" ht="15">
      <c r="A10" t="s">
        <v>112</v>
      </c>
      <c r="C10" s="7">
        <v>850000</v>
      </c>
      <c r="D10" s="7"/>
      <c r="F10" t="s">
        <v>241</v>
      </c>
      <c r="G10" t="s">
        <v>301</v>
      </c>
      <c r="I10" t="e">
        <f t="shared" si="0"/>
        <v>#N/A</v>
      </c>
      <c r="K10" s="7">
        <v>637500</v>
      </c>
      <c r="L10" s="7"/>
      <c r="N10" t="s">
        <v>241</v>
      </c>
      <c r="O10" t="s">
        <v>242</v>
      </c>
      <c r="Q10" t="s">
        <v>241</v>
      </c>
      <c r="R10" t="s">
        <v>247</v>
      </c>
      <c r="T10" t="s">
        <v>241</v>
      </c>
      <c r="U10" t="s">
        <v>18</v>
      </c>
      <c r="W10" t="e">
        <f t="shared" si="1"/>
        <v>#N/A</v>
      </c>
      <c r="Y10" s="7">
        <v>1339770</v>
      </c>
      <c r="Z10" s="7"/>
    </row>
  </sheetData>
  <sheetProtection selectLockedCells="1" selectUnlockedCells="1"/>
  <mergeCells count="26">
    <mergeCell ref="A2:F2"/>
    <mergeCell ref="C4:D4"/>
    <mergeCell ref="F4:G4"/>
    <mergeCell ref="K4:L4"/>
    <mergeCell ref="N4:O4"/>
    <mergeCell ref="Q4:R4"/>
    <mergeCell ref="T4:U4"/>
    <mergeCell ref="Y4:Z4"/>
    <mergeCell ref="C5:D5"/>
    <mergeCell ref="K5:L5"/>
    <mergeCell ref="Y5:Z5"/>
    <mergeCell ref="C6:D6"/>
    <mergeCell ref="K6:L6"/>
    <mergeCell ref="Y6:Z6"/>
    <mergeCell ref="C7:D7"/>
    <mergeCell ref="K7:L7"/>
    <mergeCell ref="Y7:Z7"/>
    <mergeCell ref="C8:D8"/>
    <mergeCell ref="K8:L8"/>
    <mergeCell ref="Y8:Z8"/>
    <mergeCell ref="C9:D9"/>
    <mergeCell ref="K9:L9"/>
    <mergeCell ref="Y9:Z9"/>
    <mergeCell ref="C10:D10"/>
    <mergeCell ref="K10:L10"/>
    <mergeCell ref="Y10:Z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spans="1:12" ht="39.75" customHeight="1">
      <c r="A4" t="s">
        <v>99</v>
      </c>
      <c r="C4" s="10" t="s">
        <v>303</v>
      </c>
      <c r="D4" s="10"/>
      <c r="G4" s="10" t="s">
        <v>304</v>
      </c>
      <c r="H4" s="10"/>
      <c r="K4" s="6" t="s">
        <v>52</v>
      </c>
      <c r="L4" s="6"/>
    </row>
    <row r="5" spans="1:12" ht="15">
      <c r="A5" t="s">
        <v>22</v>
      </c>
      <c r="C5" s="7">
        <v>12150</v>
      </c>
      <c r="D5" s="7"/>
      <c r="G5" s="7">
        <v>960</v>
      </c>
      <c r="H5" s="7"/>
      <c r="K5" s="7">
        <v>13110</v>
      </c>
      <c r="L5" s="7"/>
    </row>
    <row r="6" spans="1:12" ht="15">
      <c r="A6" t="s">
        <v>104</v>
      </c>
      <c r="C6" s="7">
        <v>12150</v>
      </c>
      <c r="D6" s="7"/>
      <c r="G6" s="7">
        <v>960</v>
      </c>
      <c r="H6" s="7"/>
      <c r="K6" s="7">
        <v>13110</v>
      </c>
      <c r="L6" s="7"/>
    </row>
    <row r="7" spans="1:12" ht="15">
      <c r="A7" t="s">
        <v>106</v>
      </c>
      <c r="C7" s="7">
        <v>12150</v>
      </c>
      <c r="D7" s="7"/>
      <c r="G7" s="7">
        <v>295</v>
      </c>
      <c r="H7" s="7"/>
      <c r="K7" s="7">
        <v>12445</v>
      </c>
      <c r="L7" s="7"/>
    </row>
    <row r="8" spans="1:12" ht="15">
      <c r="A8" t="s">
        <v>108</v>
      </c>
      <c r="C8" s="7">
        <v>12150</v>
      </c>
      <c r="D8" s="7"/>
      <c r="G8" s="7">
        <v>960</v>
      </c>
      <c r="H8" s="7"/>
      <c r="K8" s="7">
        <v>13110</v>
      </c>
      <c r="L8" s="7"/>
    </row>
    <row r="9" spans="1:12" ht="15">
      <c r="A9" t="s">
        <v>110</v>
      </c>
      <c r="C9" s="7">
        <v>9041</v>
      </c>
      <c r="D9" s="7"/>
      <c r="G9" s="7">
        <v>960</v>
      </c>
      <c r="H9" s="7"/>
      <c r="K9" s="7">
        <v>10001</v>
      </c>
      <c r="L9" s="7"/>
    </row>
    <row r="10" spans="1:12" ht="15">
      <c r="A10" t="s">
        <v>112</v>
      </c>
      <c r="C10" s="7">
        <v>12150</v>
      </c>
      <c r="D10" s="7"/>
      <c r="G10" s="7">
        <v>960</v>
      </c>
      <c r="H10" s="7"/>
      <c r="K10" s="7">
        <v>13110</v>
      </c>
      <c r="L10" s="7"/>
    </row>
  </sheetData>
  <sheetProtection selectLockedCells="1" selectUnlockedCells="1"/>
  <mergeCells count="22">
    <mergeCell ref="A2:F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52.7109375" style="0" customWidth="1"/>
    <col min="4" max="16384" width="8.7109375" style="0" customWidth="1"/>
  </cols>
  <sheetData>
    <row r="2" spans="1:6" ht="15">
      <c r="A2" t="s">
        <v>28</v>
      </c>
      <c r="E2" s="6"/>
      <c r="F2" s="6"/>
    </row>
    <row r="3" ht="15">
      <c r="A3" t="s">
        <v>29</v>
      </c>
    </row>
    <row r="4" spans="1:6" ht="15">
      <c r="A4" t="s">
        <v>30</v>
      </c>
      <c r="E4" s="7">
        <v>100000</v>
      </c>
      <c r="F4" s="7"/>
    </row>
    <row r="5" spans="1:6" ht="15">
      <c r="A5" t="s">
        <v>31</v>
      </c>
      <c r="C5" t="s">
        <v>32</v>
      </c>
      <c r="E5" s="7">
        <v>30000</v>
      </c>
      <c r="F5" s="7"/>
    </row>
    <row r="6" spans="3:6" ht="15">
      <c r="C6" t="s">
        <v>33</v>
      </c>
      <c r="E6" s="7">
        <v>25000</v>
      </c>
      <c r="F6" s="7"/>
    </row>
    <row r="7" spans="3:6" ht="15">
      <c r="C7" t="s">
        <v>34</v>
      </c>
      <c r="E7" s="7">
        <v>20000</v>
      </c>
      <c r="F7" s="7"/>
    </row>
    <row r="8" spans="3:6" ht="15">
      <c r="C8" t="s">
        <v>35</v>
      </c>
      <c r="E8" s="7">
        <v>20000</v>
      </c>
      <c r="F8" s="7"/>
    </row>
    <row r="9" ht="15">
      <c r="A9" t="s">
        <v>36</v>
      </c>
    </row>
    <row r="10" spans="3:6" ht="15">
      <c r="C10" t="s">
        <v>32</v>
      </c>
      <c r="E10" s="7">
        <v>15000</v>
      </c>
      <c r="F10" s="7"/>
    </row>
    <row r="11" spans="3:6" ht="15">
      <c r="C11" t="s">
        <v>33</v>
      </c>
      <c r="E11" s="7">
        <v>12500</v>
      </c>
      <c r="F11" s="7"/>
    </row>
    <row r="12" spans="3:6" ht="15">
      <c r="C12" t="s">
        <v>34</v>
      </c>
      <c r="E12" s="7">
        <v>10000</v>
      </c>
      <c r="F12" s="7"/>
    </row>
    <row r="13" spans="3:6" ht="15">
      <c r="C13" t="s">
        <v>35</v>
      </c>
      <c r="E13" s="7">
        <v>10000</v>
      </c>
      <c r="F13" s="7"/>
    </row>
    <row r="14" spans="1:6" ht="15">
      <c r="A14" t="s">
        <v>37</v>
      </c>
      <c r="E14" s="7">
        <v>40000</v>
      </c>
      <c r="F14" s="7"/>
    </row>
    <row r="15" ht="15">
      <c r="A15" t="s">
        <v>38</v>
      </c>
    </row>
    <row r="16" spans="1:3" ht="15">
      <c r="A16" t="s">
        <v>39</v>
      </c>
      <c r="C16" t="s">
        <v>40</v>
      </c>
    </row>
    <row r="17" spans="3:7" ht="15">
      <c r="C17" s="8" t="s">
        <v>41</v>
      </c>
      <c r="D17" s="8"/>
      <c r="E17" s="8"/>
      <c r="F17" s="8"/>
      <c r="G17" s="8"/>
    </row>
    <row r="18" spans="3:7" ht="15">
      <c r="C18" s="8" t="s">
        <v>42</v>
      </c>
      <c r="D18" s="8"/>
      <c r="E18" s="8"/>
      <c r="F18" s="8"/>
      <c r="G18" s="8"/>
    </row>
    <row r="19" spans="1:6" ht="15">
      <c r="A19" t="s">
        <v>43</v>
      </c>
      <c r="C19" s="8" t="s">
        <v>44</v>
      </c>
      <c r="D19" s="8"/>
      <c r="E19" s="8"/>
      <c r="F19" s="8"/>
    </row>
    <row r="20" ht="15">
      <c r="C20" t="s">
        <v>45</v>
      </c>
    </row>
    <row r="21" spans="3:7" ht="15">
      <c r="C21" s="8" t="s">
        <v>46</v>
      </c>
      <c r="D21" s="8"/>
      <c r="E21" s="8"/>
      <c r="F21" s="8"/>
      <c r="G21" s="8"/>
    </row>
  </sheetData>
  <sheetProtection selectLockedCells="1" selectUnlockedCells="1"/>
  <mergeCells count="15">
    <mergeCell ref="E2:F2"/>
    <mergeCell ref="E4:F4"/>
    <mergeCell ref="E5:F5"/>
    <mergeCell ref="E6:F6"/>
    <mergeCell ref="E7:F7"/>
    <mergeCell ref="E8:F8"/>
    <mergeCell ref="E10:F10"/>
    <mergeCell ref="E11:F11"/>
    <mergeCell ref="E12:F12"/>
    <mergeCell ref="E13:F13"/>
    <mergeCell ref="E14:F14"/>
    <mergeCell ref="C17:G17"/>
    <mergeCell ref="C18:G18"/>
    <mergeCell ref="C19:F19"/>
    <mergeCell ref="C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305</v>
      </c>
      <c r="B2" s="1"/>
      <c r="C2" s="1"/>
      <c r="D2" s="1"/>
      <c r="E2" s="1"/>
      <c r="F2" s="1"/>
    </row>
    <row r="4" spans="3:16" ht="15">
      <c r="C4" s="8" t="s">
        <v>306</v>
      </c>
      <c r="D4" s="8"/>
      <c r="E4" s="8"/>
      <c r="F4" s="8"/>
      <c r="G4" s="8"/>
      <c r="H4" s="8"/>
      <c r="K4" s="8" t="s">
        <v>307</v>
      </c>
      <c r="L4" s="8"/>
      <c r="M4" s="8"/>
      <c r="N4" s="8"/>
      <c r="O4" s="8"/>
      <c r="P4" s="8"/>
    </row>
    <row r="5" spans="1:16" ht="39.75" customHeight="1">
      <c r="A5" t="s">
        <v>99</v>
      </c>
      <c r="C5" s="10" t="s">
        <v>308</v>
      </c>
      <c r="D5" s="10"/>
      <c r="G5" s="10" t="s">
        <v>309</v>
      </c>
      <c r="H5" s="10"/>
      <c r="K5" s="10" t="s">
        <v>310</v>
      </c>
      <c r="L5" s="10"/>
      <c r="O5" s="10" t="s">
        <v>311</v>
      </c>
      <c r="P5" s="10"/>
    </row>
    <row r="6" spans="1:16" ht="15">
      <c r="A6" t="s">
        <v>22</v>
      </c>
      <c r="D6" s="5">
        <v>482572</v>
      </c>
      <c r="G6" s="7">
        <v>48715169</v>
      </c>
      <c r="H6" s="7"/>
      <c r="L6" s="5">
        <v>181154</v>
      </c>
      <c r="O6" s="7">
        <v>25009344</v>
      </c>
      <c r="P6" s="7"/>
    </row>
    <row r="7" spans="1:16" ht="15">
      <c r="A7" t="s">
        <v>104</v>
      </c>
      <c r="D7" s="5">
        <v>45775</v>
      </c>
      <c r="G7" s="7">
        <v>3201515</v>
      </c>
      <c r="H7" s="7"/>
      <c r="L7" s="5">
        <v>6403</v>
      </c>
      <c r="O7" s="7">
        <v>568330</v>
      </c>
      <c r="P7" s="7"/>
    </row>
    <row r="8" spans="1:16" ht="15">
      <c r="A8" t="s">
        <v>106</v>
      </c>
      <c r="D8" t="s">
        <v>74</v>
      </c>
      <c r="G8" s="6" t="s">
        <v>250</v>
      </c>
      <c r="H8" s="6"/>
      <c r="L8" s="5">
        <v>2391</v>
      </c>
      <c r="O8" s="7">
        <v>360348</v>
      </c>
      <c r="P8" s="7"/>
    </row>
    <row r="9" spans="1:16" ht="15">
      <c r="A9" t="s">
        <v>108</v>
      </c>
      <c r="D9" s="5">
        <v>17614</v>
      </c>
      <c r="G9" s="7">
        <v>1215588</v>
      </c>
      <c r="H9" s="7"/>
      <c r="L9" s="5">
        <v>3450</v>
      </c>
      <c r="O9" s="7">
        <v>290835</v>
      </c>
      <c r="P9" s="7"/>
    </row>
    <row r="10" spans="1:16" ht="15">
      <c r="A10" t="s">
        <v>110</v>
      </c>
      <c r="D10" s="5">
        <v>131000</v>
      </c>
      <c r="G10" s="7">
        <v>8996220</v>
      </c>
      <c r="H10" s="7"/>
      <c r="L10" s="5">
        <v>56309</v>
      </c>
      <c r="O10" s="7">
        <v>8090519</v>
      </c>
      <c r="P10" s="7"/>
    </row>
    <row r="11" spans="1:16" ht="15">
      <c r="A11" t="s">
        <v>112</v>
      </c>
      <c r="D11" s="5">
        <v>239013</v>
      </c>
      <c r="G11" s="7">
        <v>18549751</v>
      </c>
      <c r="H11" s="7"/>
      <c r="L11" s="5">
        <v>93034</v>
      </c>
      <c r="O11" s="7">
        <v>13644357</v>
      </c>
      <c r="P11" s="7"/>
    </row>
  </sheetData>
  <sheetProtection selectLockedCells="1" selectUnlockedCells="1"/>
  <mergeCells count="19">
    <mergeCell ref="A2:F2"/>
    <mergeCell ref="C4:H4"/>
    <mergeCell ref="K4:P4"/>
    <mergeCell ref="C5:D5"/>
    <mergeCell ref="G5:H5"/>
    <mergeCell ref="K5:L5"/>
    <mergeCell ref="O5:P5"/>
    <mergeCell ref="G6:H6"/>
    <mergeCell ref="O6:P6"/>
    <mergeCell ref="G7:H7"/>
    <mergeCell ref="O7:P7"/>
    <mergeCell ref="G8:H8"/>
    <mergeCell ref="O8:P8"/>
    <mergeCell ref="G9:H9"/>
    <mergeCell ref="O9:P9"/>
    <mergeCell ref="G10:H10"/>
    <mergeCell ref="O10:P10"/>
    <mergeCell ref="G11:H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V3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9.7109375" style="0" customWidth="1"/>
    <col min="5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4" spans="3:48" ht="39.75" customHeight="1">
      <c r="C4" s="6"/>
      <c r="D4" s="6"/>
      <c r="G4" s="10" t="s">
        <v>313</v>
      </c>
      <c r="H4" s="10"/>
      <c r="I4" s="10"/>
      <c r="J4" s="10"/>
      <c r="K4" s="10"/>
      <c r="L4" s="10"/>
      <c r="M4" s="10"/>
      <c r="N4" s="10"/>
      <c r="O4" s="10"/>
      <c r="P4" s="10"/>
      <c r="S4" s="10" t="s">
        <v>314</v>
      </c>
      <c r="T4" s="10"/>
      <c r="U4" s="10"/>
      <c r="V4" s="10"/>
      <c r="W4" s="10"/>
      <c r="X4" s="10"/>
      <c r="Y4" s="10"/>
      <c r="Z4" s="10"/>
      <c r="AA4" s="10"/>
      <c r="AB4" s="10"/>
      <c r="AE4" s="10" t="s">
        <v>315</v>
      </c>
      <c r="AF4" s="10"/>
      <c r="AI4" s="10" t="s">
        <v>316</v>
      </c>
      <c r="AJ4" s="10"/>
      <c r="AM4" s="10" t="s">
        <v>317</v>
      </c>
      <c r="AN4" s="10"/>
      <c r="AQ4" s="10" t="s">
        <v>318</v>
      </c>
      <c r="AR4" s="10"/>
      <c r="AU4" s="10" t="s">
        <v>319</v>
      </c>
      <c r="AV4" s="10"/>
    </row>
    <row r="5" spans="1:48" ht="39.75" customHeight="1">
      <c r="A5" t="s">
        <v>99</v>
      </c>
      <c r="C5" s="6" t="s">
        <v>320</v>
      </c>
      <c r="D5" s="6"/>
      <c r="G5" s="10" t="s">
        <v>321</v>
      </c>
      <c r="H5" s="10"/>
      <c r="K5" s="10" t="s">
        <v>322</v>
      </c>
      <c r="L5" s="10"/>
      <c r="O5" s="10" t="s">
        <v>323</v>
      </c>
      <c r="P5" s="10"/>
      <c r="S5" s="10" t="s">
        <v>324</v>
      </c>
      <c r="T5" s="10"/>
      <c r="W5" s="10" t="s">
        <v>325</v>
      </c>
      <c r="X5" s="10"/>
      <c r="AA5" s="10" t="s">
        <v>326</v>
      </c>
      <c r="AB5" s="10"/>
      <c r="AE5" s="10" t="s">
        <v>327</v>
      </c>
      <c r="AF5" s="10"/>
      <c r="AI5" s="10" t="s">
        <v>328</v>
      </c>
      <c r="AJ5" s="10"/>
      <c r="AM5" s="10" t="s">
        <v>329</v>
      </c>
      <c r="AN5" s="10"/>
      <c r="AQ5" s="10" t="s">
        <v>330</v>
      </c>
      <c r="AR5" s="10"/>
      <c r="AU5" s="10" t="s">
        <v>331</v>
      </c>
      <c r="AV5" s="10"/>
    </row>
    <row r="6" spans="1:16" ht="15">
      <c r="A6" t="s">
        <v>22</v>
      </c>
      <c r="G6" s="7">
        <v>0</v>
      </c>
      <c r="H6" s="7"/>
      <c r="K6" s="7">
        <v>1560000</v>
      </c>
      <c r="L6" s="7"/>
      <c r="O6" s="7">
        <v>3510000</v>
      </c>
      <c r="P6" s="7"/>
    </row>
    <row r="7" spans="4:48" ht="15">
      <c r="D7" t="s">
        <v>332</v>
      </c>
      <c r="T7" s="5">
        <v>0</v>
      </c>
      <c r="X7" s="5">
        <v>25284</v>
      </c>
      <c r="AB7" s="5">
        <v>50568</v>
      </c>
      <c r="AU7" s="7">
        <v>2187572</v>
      </c>
      <c r="AV7" s="7"/>
    </row>
    <row r="8" spans="4:48" ht="15">
      <c r="D8" t="s">
        <v>332</v>
      </c>
      <c r="T8" s="5">
        <v>0</v>
      </c>
      <c r="X8" s="5">
        <v>25283</v>
      </c>
      <c r="AB8" s="5">
        <v>50566</v>
      </c>
      <c r="AU8" s="7">
        <v>2187485</v>
      </c>
      <c r="AV8" s="7"/>
    </row>
    <row r="9" spans="4:48" ht="15">
      <c r="D9" t="s">
        <v>332</v>
      </c>
      <c r="AF9" s="5">
        <v>50567</v>
      </c>
      <c r="AU9" s="7">
        <v>4375057</v>
      </c>
      <c r="AV9" s="7"/>
    </row>
    <row r="10" spans="4:48" ht="15">
      <c r="D10" t="s">
        <v>332</v>
      </c>
      <c r="AJ10" s="5">
        <v>103550</v>
      </c>
      <c r="AM10" s="11">
        <v>86.52</v>
      </c>
      <c r="AN10" s="11"/>
      <c r="AQ10" s="11">
        <v>86.73</v>
      </c>
      <c r="AR10" s="11"/>
      <c r="AU10" s="7">
        <v>3700877</v>
      </c>
      <c r="AV10" s="7"/>
    </row>
    <row r="11" spans="1:16" ht="15">
      <c r="A11" t="s">
        <v>104</v>
      </c>
      <c r="G11" s="7">
        <v>0</v>
      </c>
      <c r="H11" s="7"/>
      <c r="K11" s="7">
        <v>312500</v>
      </c>
      <c r="L11" s="7"/>
      <c r="O11" s="7">
        <v>703125</v>
      </c>
      <c r="P11" s="7"/>
    </row>
    <row r="12" spans="4:48" ht="15">
      <c r="D12" t="s">
        <v>332</v>
      </c>
      <c r="T12" s="5">
        <v>0</v>
      </c>
      <c r="X12" s="5">
        <v>9102</v>
      </c>
      <c r="AB12" s="5">
        <v>18204</v>
      </c>
      <c r="AU12" s="7">
        <v>787505</v>
      </c>
      <c r="AV12" s="7"/>
    </row>
    <row r="13" spans="4:48" ht="15">
      <c r="D13" t="s">
        <v>332</v>
      </c>
      <c r="T13" s="5">
        <v>0</v>
      </c>
      <c r="X13" s="5">
        <v>9102</v>
      </c>
      <c r="AB13" s="5">
        <v>18204</v>
      </c>
      <c r="AU13" s="7">
        <v>787505</v>
      </c>
      <c r="AV13" s="7"/>
    </row>
    <row r="14" spans="4:48" ht="15">
      <c r="D14" t="s">
        <v>332</v>
      </c>
      <c r="AF14" s="5">
        <v>18204</v>
      </c>
      <c r="AU14" s="7">
        <v>1575010</v>
      </c>
      <c r="AV14" s="7"/>
    </row>
    <row r="15" spans="4:48" ht="15">
      <c r="D15" t="s">
        <v>332</v>
      </c>
      <c r="AJ15" s="5">
        <v>37278</v>
      </c>
      <c r="AM15" s="11">
        <v>86.52</v>
      </c>
      <c r="AN15" s="11"/>
      <c r="AQ15" s="11">
        <v>86.73</v>
      </c>
      <c r="AR15" s="11"/>
      <c r="AU15" s="7">
        <v>1332316</v>
      </c>
      <c r="AV15" s="7"/>
    </row>
    <row r="16" spans="1:16" ht="15">
      <c r="A16" t="s">
        <v>106</v>
      </c>
      <c r="G16" s="7">
        <v>0</v>
      </c>
      <c r="H16" s="7"/>
      <c r="K16" s="7">
        <v>74589</v>
      </c>
      <c r="L16" s="7"/>
      <c r="O16" s="7">
        <v>167825</v>
      </c>
      <c r="P16" s="7"/>
    </row>
    <row r="17" spans="4:48" ht="15">
      <c r="D17" t="s">
        <v>333</v>
      </c>
      <c r="AF17" s="5">
        <v>9566</v>
      </c>
      <c r="AU17" s="7">
        <v>1500140</v>
      </c>
      <c r="AV17" s="7"/>
    </row>
    <row r="18" spans="1:16" ht="15">
      <c r="A18" t="s">
        <v>108</v>
      </c>
      <c r="G18" s="7">
        <v>0</v>
      </c>
      <c r="H18" s="7"/>
      <c r="K18" s="7">
        <v>362500</v>
      </c>
      <c r="L18" s="7"/>
      <c r="O18" s="7">
        <v>815625</v>
      </c>
      <c r="P18" s="7"/>
    </row>
    <row r="19" spans="4:48" ht="15">
      <c r="D19" t="s">
        <v>332</v>
      </c>
      <c r="T19" s="5">
        <v>0</v>
      </c>
      <c r="X19" s="5">
        <v>9102</v>
      </c>
      <c r="AB19" s="5">
        <v>18204</v>
      </c>
      <c r="AU19" s="7">
        <v>787505</v>
      </c>
      <c r="AV19" s="7"/>
    </row>
    <row r="20" spans="4:48" ht="15">
      <c r="D20" t="s">
        <v>332</v>
      </c>
      <c r="T20" s="5">
        <v>0</v>
      </c>
      <c r="X20" s="5">
        <v>9102</v>
      </c>
      <c r="AB20" s="5">
        <v>18204</v>
      </c>
      <c r="AU20" s="7">
        <v>787505</v>
      </c>
      <c r="AV20" s="7"/>
    </row>
    <row r="21" spans="4:48" ht="15">
      <c r="D21" t="s">
        <v>332</v>
      </c>
      <c r="AF21" s="5">
        <v>18204</v>
      </c>
      <c r="AU21" s="7">
        <v>1575010</v>
      </c>
      <c r="AV21" s="7"/>
    </row>
    <row r="22" spans="4:48" ht="15">
      <c r="D22" t="s">
        <v>332</v>
      </c>
      <c r="AJ22" s="5">
        <v>37278</v>
      </c>
      <c r="AM22" s="11">
        <v>86.52</v>
      </c>
      <c r="AN22" s="11"/>
      <c r="AQ22" s="11">
        <v>86.73</v>
      </c>
      <c r="AR22" s="11"/>
      <c r="AU22" s="7">
        <v>1332316</v>
      </c>
      <c r="AV22" s="7"/>
    </row>
    <row r="23" spans="1:16" ht="15">
      <c r="A23" t="s">
        <v>110</v>
      </c>
      <c r="G23" s="7">
        <v>0</v>
      </c>
      <c r="H23" s="7"/>
      <c r="K23" s="7">
        <v>270375</v>
      </c>
      <c r="L23" s="7"/>
      <c r="O23" s="7">
        <v>608344</v>
      </c>
      <c r="P23" s="7"/>
    </row>
    <row r="24" spans="4:48" ht="15">
      <c r="D24" t="s">
        <v>332</v>
      </c>
      <c r="T24" s="5">
        <v>0</v>
      </c>
      <c r="X24" s="5">
        <v>7585</v>
      </c>
      <c r="AB24" s="5">
        <v>15170</v>
      </c>
      <c r="AU24" s="7">
        <v>656254</v>
      </c>
      <c r="AV24" s="7"/>
    </row>
    <row r="25" spans="4:48" ht="15">
      <c r="D25" t="s">
        <v>332</v>
      </c>
      <c r="T25" s="5">
        <v>0</v>
      </c>
      <c r="X25" s="5">
        <v>7585</v>
      </c>
      <c r="AB25" s="5">
        <v>15170</v>
      </c>
      <c r="AU25" s="7">
        <v>656254</v>
      </c>
      <c r="AV25" s="7"/>
    </row>
    <row r="26" spans="4:48" ht="15">
      <c r="D26" t="s">
        <v>332</v>
      </c>
      <c r="AF26" s="5">
        <v>15170</v>
      </c>
      <c r="AU26" s="7">
        <v>1312508</v>
      </c>
      <c r="AV26" s="7"/>
    </row>
    <row r="27" spans="4:48" ht="15">
      <c r="D27" t="s">
        <v>332</v>
      </c>
      <c r="AJ27" s="5">
        <v>31065</v>
      </c>
      <c r="AM27" s="11">
        <v>86.52</v>
      </c>
      <c r="AN27" s="11"/>
      <c r="AQ27" s="11">
        <v>86.73</v>
      </c>
      <c r="AR27" s="11"/>
      <c r="AU27" s="7">
        <v>1110263</v>
      </c>
      <c r="AV27" s="7"/>
    </row>
    <row r="28" spans="1:16" ht="15">
      <c r="A28" t="s">
        <v>112</v>
      </c>
      <c r="G28" s="7">
        <v>0</v>
      </c>
      <c r="H28" s="7"/>
      <c r="K28" s="7">
        <v>637500</v>
      </c>
      <c r="L28" s="7"/>
      <c r="O28" s="7">
        <v>1434375</v>
      </c>
      <c r="P28" s="7"/>
    </row>
    <row r="29" spans="4:48" ht="15">
      <c r="D29" t="s">
        <v>332</v>
      </c>
      <c r="T29" s="5">
        <v>0</v>
      </c>
      <c r="X29" s="5">
        <v>7585</v>
      </c>
      <c r="AB29" s="5">
        <v>15170</v>
      </c>
      <c r="AU29" s="7">
        <v>656254</v>
      </c>
      <c r="AV29" s="7"/>
    </row>
    <row r="30" spans="4:48" ht="15">
      <c r="D30" t="s">
        <v>332</v>
      </c>
      <c r="T30" s="5">
        <v>0</v>
      </c>
      <c r="X30" s="5">
        <v>7585</v>
      </c>
      <c r="AB30" s="5">
        <v>15170</v>
      </c>
      <c r="AU30" s="7">
        <v>656254</v>
      </c>
      <c r="AV30" s="7"/>
    </row>
    <row r="31" spans="4:48" ht="15">
      <c r="D31" t="s">
        <v>332</v>
      </c>
      <c r="AF31" s="5">
        <v>15170</v>
      </c>
      <c r="AU31" s="7">
        <v>1312508</v>
      </c>
      <c r="AV31" s="7"/>
    </row>
    <row r="32" spans="4:48" ht="15">
      <c r="D32" t="s">
        <v>332</v>
      </c>
      <c r="AJ32" s="5">
        <v>31065</v>
      </c>
      <c r="AM32" s="11">
        <v>86.52</v>
      </c>
      <c r="AN32" s="11"/>
      <c r="AQ32" s="11">
        <v>86.73</v>
      </c>
      <c r="AR32" s="11"/>
      <c r="AU32" s="7">
        <v>1110263</v>
      </c>
      <c r="AV32" s="7"/>
    </row>
  </sheetData>
  <sheetProtection selectLockedCells="1" selectUnlockedCells="1"/>
  <mergeCells count="70">
    <mergeCell ref="A2:F2"/>
    <mergeCell ref="C4:D4"/>
    <mergeCell ref="G4:P4"/>
    <mergeCell ref="S4:AB4"/>
    <mergeCell ref="AE4:AF4"/>
    <mergeCell ref="AI4:AJ4"/>
    <mergeCell ref="AM4:AN4"/>
    <mergeCell ref="AQ4:AR4"/>
    <mergeCell ref="AU4:AV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  <mergeCell ref="G6:H6"/>
    <mergeCell ref="K6:L6"/>
    <mergeCell ref="O6:P6"/>
    <mergeCell ref="AU7:AV7"/>
    <mergeCell ref="AU8:AV8"/>
    <mergeCell ref="AU9:AV9"/>
    <mergeCell ref="AM10:AN10"/>
    <mergeCell ref="AQ10:AR10"/>
    <mergeCell ref="AU10:AV10"/>
    <mergeCell ref="G11:H11"/>
    <mergeCell ref="K11:L11"/>
    <mergeCell ref="O11:P11"/>
    <mergeCell ref="AU12:AV12"/>
    <mergeCell ref="AU13:AV13"/>
    <mergeCell ref="AU14:AV14"/>
    <mergeCell ref="AM15:AN15"/>
    <mergeCell ref="AQ15:AR15"/>
    <mergeCell ref="AU15:AV15"/>
    <mergeCell ref="G16:H16"/>
    <mergeCell ref="K16:L16"/>
    <mergeCell ref="O16:P16"/>
    <mergeCell ref="AU17:AV17"/>
    <mergeCell ref="G18:H18"/>
    <mergeCell ref="K18:L18"/>
    <mergeCell ref="O18:P18"/>
    <mergeCell ref="AU19:AV19"/>
    <mergeCell ref="AU20:AV20"/>
    <mergeCell ref="AU21:AV21"/>
    <mergeCell ref="AM22:AN22"/>
    <mergeCell ref="AQ22:AR22"/>
    <mergeCell ref="AU22:AV22"/>
    <mergeCell ref="G23:H23"/>
    <mergeCell ref="K23:L23"/>
    <mergeCell ref="O23:P23"/>
    <mergeCell ref="AU24:AV24"/>
    <mergeCell ref="AU25:AV25"/>
    <mergeCell ref="AU26:AV26"/>
    <mergeCell ref="AM27:AN27"/>
    <mergeCell ref="AQ27:AR27"/>
    <mergeCell ref="AU27:AV27"/>
    <mergeCell ref="G28:H28"/>
    <mergeCell ref="K28:L28"/>
    <mergeCell ref="O28:P28"/>
    <mergeCell ref="AU29:AV29"/>
    <mergeCell ref="AU30:AV30"/>
    <mergeCell ref="AU31:AV31"/>
    <mergeCell ref="AM32:AN32"/>
    <mergeCell ref="AQ32:AR32"/>
    <mergeCell ref="AU32:AV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E4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0.7109375" style="0" customWidth="1"/>
    <col min="9" max="14" width="8.7109375" style="0" customWidth="1"/>
    <col min="15" max="15" width="34.7109375" style="0" customWidth="1"/>
    <col min="16" max="17" width="8.7109375" style="0" customWidth="1"/>
    <col min="18" max="19" width="10.7109375" style="0" customWidth="1"/>
    <col min="20" max="25" width="8.7109375" style="0" customWidth="1"/>
    <col min="26" max="27" width="10.7109375" style="0" customWidth="1"/>
    <col min="28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4" spans="3:31" ht="15">
      <c r="C4" s="8" t="s">
        <v>306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  <c r="T4" s="8" t="s">
        <v>307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0" ht="39.75" customHeight="1">
      <c r="A5" t="s">
        <v>99</v>
      </c>
      <c r="C5" s="9" t="s">
        <v>335</v>
      </c>
      <c r="D5" s="9"/>
      <c r="G5" s="9" t="s">
        <v>336</v>
      </c>
      <c r="H5" s="9"/>
      <c r="K5" s="10" t="s">
        <v>337</v>
      </c>
      <c r="L5" s="10"/>
      <c r="O5" s="4" t="s">
        <v>338</v>
      </c>
      <c r="Q5" s="10" t="s">
        <v>339</v>
      </c>
      <c r="R5" s="10"/>
      <c r="U5" s="10" t="s">
        <v>340</v>
      </c>
      <c r="V5" s="10"/>
      <c r="Y5" s="10" t="s">
        <v>341</v>
      </c>
      <c r="Z5" s="10"/>
      <c r="AC5" s="10" t="s">
        <v>342</v>
      </c>
      <c r="AD5" s="10"/>
    </row>
    <row r="6" spans="1:4" ht="15">
      <c r="A6" t="s">
        <v>22</v>
      </c>
      <c r="D6" s="3" t="s">
        <v>343</v>
      </c>
    </row>
    <row r="7" spans="18:22" ht="15">
      <c r="R7" s="5">
        <v>32250</v>
      </c>
      <c r="S7" s="13">
        <v>-2</v>
      </c>
      <c r="U7" s="7">
        <v>4832985</v>
      </c>
      <c r="V7" s="7"/>
    </row>
    <row r="8" ht="15">
      <c r="D8" s="3" t="s">
        <v>344</v>
      </c>
    </row>
    <row r="9" spans="18:22" ht="15">
      <c r="R9" s="5">
        <v>35878</v>
      </c>
      <c r="S9" s="13">
        <v>-3</v>
      </c>
      <c r="U9" s="7">
        <v>5376677</v>
      </c>
      <c r="V9" s="7"/>
    </row>
    <row r="10" spans="18:22" ht="15">
      <c r="R10" s="5">
        <v>50567</v>
      </c>
      <c r="S10" s="13">
        <v>-4</v>
      </c>
      <c r="U10" s="7">
        <v>7577971</v>
      </c>
      <c r="V10" s="7"/>
    </row>
    <row r="11" spans="3:4" ht="15">
      <c r="C11" s="1" t="s">
        <v>345</v>
      </c>
      <c r="D11" s="1"/>
    </row>
    <row r="12" spans="18:22" ht="15">
      <c r="R12" s="5">
        <v>11930</v>
      </c>
      <c r="S12" s="13">
        <v>-5</v>
      </c>
      <c r="U12" s="7">
        <v>1787830</v>
      </c>
      <c r="V12" s="7"/>
    </row>
    <row r="13" spans="26:30" ht="15">
      <c r="Z13" s="5">
        <v>26908</v>
      </c>
      <c r="AA13" s="13">
        <v>-6</v>
      </c>
      <c r="AC13" s="7">
        <v>4032433</v>
      </c>
      <c r="AD13" s="7"/>
    </row>
    <row r="14" spans="26:30" ht="15">
      <c r="Z14" s="5">
        <v>25284</v>
      </c>
      <c r="AA14" s="13">
        <v>-7</v>
      </c>
      <c r="AC14" s="7">
        <v>3789060</v>
      </c>
      <c r="AD14" s="7"/>
    </row>
    <row r="15" spans="26:30" ht="15">
      <c r="Z15" s="5">
        <v>25283</v>
      </c>
      <c r="AA15" s="13">
        <v>-8</v>
      </c>
      <c r="AC15" s="7">
        <v>3788910</v>
      </c>
      <c r="AD15" s="7"/>
    </row>
    <row r="16" ht="15">
      <c r="D16" s="3" t="s">
        <v>346</v>
      </c>
    </row>
    <row r="17" spans="4:15" ht="15">
      <c r="D17" s="5">
        <v>55313</v>
      </c>
      <c r="H17" s="5">
        <v>0</v>
      </c>
      <c r="K17" s="11">
        <v>45.11</v>
      </c>
      <c r="L17" s="11"/>
      <c r="O17" t="s">
        <v>347</v>
      </c>
    </row>
    <row r="18" spans="4:15" ht="15">
      <c r="D18" s="5">
        <v>44250</v>
      </c>
      <c r="H18" s="5">
        <v>0</v>
      </c>
      <c r="K18" s="11">
        <v>48.74</v>
      </c>
      <c r="L18" s="11"/>
      <c r="O18" t="s">
        <v>348</v>
      </c>
    </row>
    <row r="19" spans="4:15" ht="15">
      <c r="D19" s="5">
        <v>199687</v>
      </c>
      <c r="H19" s="5">
        <v>13313</v>
      </c>
      <c r="K19" s="11">
        <v>77.31</v>
      </c>
      <c r="L19" s="11"/>
      <c r="O19" t="s">
        <v>349</v>
      </c>
    </row>
    <row r="20" spans="4:15" ht="15">
      <c r="D20" s="5">
        <v>106500</v>
      </c>
      <c r="H20" s="5">
        <v>0</v>
      </c>
      <c r="K20" s="11">
        <v>83.36</v>
      </c>
      <c r="L20" s="11"/>
      <c r="O20" t="s">
        <v>350</v>
      </c>
    </row>
    <row r="21" spans="4:15" ht="15">
      <c r="D21" s="5">
        <v>19415</v>
      </c>
      <c r="H21" s="5">
        <v>84135</v>
      </c>
      <c r="K21" s="11">
        <v>86.52</v>
      </c>
      <c r="L21" s="11"/>
      <c r="O21" t="s">
        <v>351</v>
      </c>
    </row>
    <row r="22" spans="4:15" ht="15">
      <c r="D22" s="5">
        <v>46933</v>
      </c>
      <c r="H22" s="5">
        <v>60343</v>
      </c>
      <c r="K22" s="11">
        <v>91.05</v>
      </c>
      <c r="L22" s="11"/>
      <c r="O22" t="s">
        <v>352</v>
      </c>
    </row>
    <row r="23" spans="4:15" ht="15">
      <c r="D23" s="5">
        <v>86531</v>
      </c>
      <c r="H23" s="5">
        <v>19969</v>
      </c>
      <c r="K23" s="11">
        <v>96.87</v>
      </c>
      <c r="L23" s="11"/>
      <c r="O23" t="s">
        <v>353</v>
      </c>
    </row>
    <row r="24" spans="4:15" ht="15">
      <c r="D24" s="5">
        <v>146437</v>
      </c>
      <c r="H24" s="5">
        <v>66563</v>
      </c>
      <c r="K24" s="11">
        <v>109.14</v>
      </c>
      <c r="L24" s="11"/>
      <c r="O24" t="s">
        <v>354</v>
      </c>
    </row>
    <row r="25" spans="4:15" ht="15">
      <c r="D25" s="5">
        <v>59906</v>
      </c>
      <c r="H25" s="5">
        <v>46594</v>
      </c>
      <c r="K25" s="11">
        <v>131.89</v>
      </c>
      <c r="L25" s="11"/>
      <c r="O25" t="s">
        <v>355</v>
      </c>
    </row>
    <row r="26" spans="1:4" ht="15">
      <c r="A26" t="s">
        <v>104</v>
      </c>
      <c r="D26" s="3" t="s">
        <v>343</v>
      </c>
    </row>
    <row r="27" spans="18:22" ht="15">
      <c r="R27" s="5">
        <v>75000</v>
      </c>
      <c r="S27" s="13">
        <v>-9</v>
      </c>
      <c r="U27" s="7">
        <v>11239500</v>
      </c>
      <c r="V27" s="7"/>
    </row>
    <row r="28" ht="15">
      <c r="D28" s="3" t="s">
        <v>344</v>
      </c>
    </row>
    <row r="29" spans="18:22" ht="15">
      <c r="R29" s="5">
        <v>9611</v>
      </c>
      <c r="S29" s="13">
        <v>-3</v>
      </c>
      <c r="U29" s="7">
        <v>1440304</v>
      </c>
      <c r="V29" s="7"/>
    </row>
    <row r="30" spans="18:22" ht="15">
      <c r="R30" s="5">
        <v>18204</v>
      </c>
      <c r="S30" s="13">
        <v>-4</v>
      </c>
      <c r="U30" s="7">
        <v>2728051</v>
      </c>
      <c r="V30" s="7"/>
    </row>
    <row r="31" spans="3:4" ht="15">
      <c r="C31" s="1" t="s">
        <v>345</v>
      </c>
      <c r="D31" s="1"/>
    </row>
    <row r="32" spans="18:22" ht="15">
      <c r="R32" s="5">
        <v>3196</v>
      </c>
      <c r="S32" s="13">
        <v>-5</v>
      </c>
      <c r="U32" s="7">
        <v>478953</v>
      </c>
      <c r="V32" s="7"/>
    </row>
    <row r="33" spans="26:30" ht="15">
      <c r="Z33" s="5">
        <v>7208</v>
      </c>
      <c r="AA33" s="13">
        <v>-6</v>
      </c>
      <c r="AC33" s="7">
        <v>1080191</v>
      </c>
      <c r="AD33" s="7"/>
    </row>
    <row r="34" spans="26:30" ht="15">
      <c r="Z34" s="5">
        <v>9102</v>
      </c>
      <c r="AA34" s="13">
        <v>-7</v>
      </c>
      <c r="AC34" s="7">
        <v>1364026</v>
      </c>
      <c r="AD34" s="7"/>
    </row>
    <row r="35" spans="26:30" ht="15">
      <c r="Z35" s="5">
        <v>9102</v>
      </c>
      <c r="AA35" s="13">
        <v>-8</v>
      </c>
      <c r="AC35" s="7">
        <v>1364026</v>
      </c>
      <c r="AD35" s="7"/>
    </row>
    <row r="36" ht="15">
      <c r="D36" s="3" t="s">
        <v>346</v>
      </c>
    </row>
    <row r="37" spans="4:15" ht="15">
      <c r="D37" s="5">
        <v>6989</v>
      </c>
      <c r="H37" s="5">
        <v>30289</v>
      </c>
      <c r="K37" s="11">
        <v>86.52</v>
      </c>
      <c r="L37" s="11"/>
      <c r="O37" t="s">
        <v>351</v>
      </c>
    </row>
    <row r="38" spans="4:15" ht="15">
      <c r="D38" s="5">
        <v>1796</v>
      </c>
      <c r="H38" s="5">
        <v>16164</v>
      </c>
      <c r="K38" s="11">
        <v>91.05</v>
      </c>
      <c r="L38" s="11"/>
      <c r="O38" t="s">
        <v>352</v>
      </c>
    </row>
    <row r="39" spans="4:15" ht="15">
      <c r="D39" s="5">
        <v>19125</v>
      </c>
      <c r="H39" s="5">
        <v>14875</v>
      </c>
      <c r="K39" s="11">
        <v>131.89</v>
      </c>
      <c r="L39" s="11"/>
      <c r="O39" t="s">
        <v>355</v>
      </c>
    </row>
    <row r="40" spans="1:4" ht="15">
      <c r="A40" t="s">
        <v>106</v>
      </c>
      <c r="D40" s="3" t="s">
        <v>344</v>
      </c>
    </row>
    <row r="41" spans="18:22" ht="15">
      <c r="R41" s="5">
        <v>7175</v>
      </c>
      <c r="S41" s="13">
        <v>-10</v>
      </c>
      <c r="U41" s="7">
        <v>1075246</v>
      </c>
      <c r="V41" s="7"/>
    </row>
  </sheetData>
  <sheetProtection selectLockedCells="1" selectUnlockedCells="1"/>
  <mergeCells count="40">
    <mergeCell ref="A2:F2"/>
    <mergeCell ref="C4:P4"/>
    <mergeCell ref="Q4:R4"/>
    <mergeCell ref="T4:AE4"/>
    <mergeCell ref="C5:D5"/>
    <mergeCell ref="G5:H5"/>
    <mergeCell ref="K5:L5"/>
    <mergeCell ref="Q5:R5"/>
    <mergeCell ref="U5:V5"/>
    <mergeCell ref="Y5:Z5"/>
    <mergeCell ref="AC5:AD5"/>
    <mergeCell ref="U7:V7"/>
    <mergeCell ref="U9:V9"/>
    <mergeCell ref="U10:V10"/>
    <mergeCell ref="C11:D11"/>
    <mergeCell ref="U12:V12"/>
    <mergeCell ref="AC13:AD13"/>
    <mergeCell ref="AC14:AD14"/>
    <mergeCell ref="AC15:AD15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U27:V27"/>
    <mergeCell ref="U29:V29"/>
    <mergeCell ref="U30:V30"/>
    <mergeCell ref="C31:D31"/>
    <mergeCell ref="U32:V32"/>
    <mergeCell ref="AC33:AD33"/>
    <mergeCell ref="AC34:AD34"/>
    <mergeCell ref="AC35:AD35"/>
    <mergeCell ref="K37:L37"/>
    <mergeCell ref="K38:L38"/>
    <mergeCell ref="K39:L39"/>
    <mergeCell ref="U41:V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E4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6.7109375" style="0" customWidth="1"/>
    <col min="5" max="7" width="8.7109375" style="0" customWidth="1"/>
    <col min="8" max="8" width="10.7109375" style="0" customWidth="1"/>
    <col min="9" max="14" width="8.7109375" style="0" customWidth="1"/>
    <col min="15" max="15" width="34.7109375" style="0" customWidth="1"/>
    <col min="16" max="17" width="8.7109375" style="0" customWidth="1"/>
    <col min="18" max="19" width="10.7109375" style="0" customWidth="1"/>
    <col min="20" max="25" width="8.7109375" style="0" customWidth="1"/>
    <col min="26" max="27" width="10.7109375" style="0" customWidth="1"/>
    <col min="28" max="16384" width="8.7109375" style="0" customWidth="1"/>
  </cols>
  <sheetData>
    <row r="2" spans="3:31" ht="15">
      <c r="C2" s="8" t="s">
        <v>306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6"/>
      <c r="R2" s="6"/>
      <c r="S2" s="8" t="s">
        <v>307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0" ht="39.75" customHeight="1">
      <c r="A3" t="s">
        <v>99</v>
      </c>
      <c r="C3" s="9" t="s">
        <v>356</v>
      </c>
      <c r="D3" s="9"/>
      <c r="G3" s="9" t="s">
        <v>357</v>
      </c>
      <c r="H3" s="9"/>
      <c r="K3" s="10" t="s">
        <v>337</v>
      </c>
      <c r="L3" s="10"/>
      <c r="O3" s="4" t="s">
        <v>358</v>
      </c>
      <c r="Q3" s="10" t="s">
        <v>359</v>
      </c>
      <c r="R3" s="10"/>
      <c r="U3" s="10" t="s">
        <v>360</v>
      </c>
      <c r="V3" s="10"/>
      <c r="Y3" s="10" t="s">
        <v>341</v>
      </c>
      <c r="Z3" s="10"/>
      <c r="AC3" s="10" t="s">
        <v>361</v>
      </c>
      <c r="AD3" s="10"/>
    </row>
    <row r="4" spans="1:4" ht="15">
      <c r="A4" t="s">
        <v>108</v>
      </c>
      <c r="D4" s="3" t="s">
        <v>343</v>
      </c>
    </row>
    <row r="5" spans="18:22" ht="15">
      <c r="R5" s="5">
        <v>10350</v>
      </c>
      <c r="S5" s="13">
        <v>-11</v>
      </c>
      <c r="U5" s="7">
        <v>1551051</v>
      </c>
      <c r="V5" s="7"/>
    </row>
    <row r="6" ht="15">
      <c r="D6" s="3" t="s">
        <v>344</v>
      </c>
    </row>
    <row r="7" spans="18:22" ht="15">
      <c r="R7" s="5">
        <v>18204</v>
      </c>
      <c r="S7" s="13">
        <v>-5</v>
      </c>
      <c r="U7" s="7">
        <v>2728051</v>
      </c>
      <c r="V7" s="7"/>
    </row>
    <row r="8" spans="3:4" ht="15">
      <c r="C8" s="1" t="s">
        <v>345</v>
      </c>
      <c r="D8" s="1"/>
    </row>
    <row r="9" spans="26:30" ht="15">
      <c r="Z9" s="5">
        <v>9102</v>
      </c>
      <c r="AA9" s="13">
        <v>-7</v>
      </c>
      <c r="AC9" s="7">
        <v>1364026</v>
      </c>
      <c r="AD9" s="7"/>
    </row>
    <row r="10" spans="26:30" ht="15">
      <c r="Z10" s="5">
        <v>9102</v>
      </c>
      <c r="AA10" s="13">
        <v>-8</v>
      </c>
      <c r="AC10" s="7">
        <v>1364026</v>
      </c>
      <c r="AD10" s="7"/>
    </row>
    <row r="11" ht="15">
      <c r="D11" s="3" t="s">
        <v>346</v>
      </c>
    </row>
    <row r="12" spans="4:15" ht="15">
      <c r="D12" s="5">
        <v>0</v>
      </c>
      <c r="H12" s="5">
        <v>30289</v>
      </c>
      <c r="K12" s="11">
        <v>86.52</v>
      </c>
      <c r="L12" s="11"/>
      <c r="O12" t="s">
        <v>351</v>
      </c>
    </row>
    <row r="13" spans="4:15" ht="15">
      <c r="D13" s="5">
        <v>0</v>
      </c>
      <c r="H13" s="5">
        <v>23375</v>
      </c>
      <c r="K13" s="11">
        <v>90.29</v>
      </c>
      <c r="L13" s="11"/>
      <c r="O13" t="s">
        <v>362</v>
      </c>
    </row>
    <row r="14" spans="4:15" ht="15">
      <c r="D14" s="5">
        <v>29750</v>
      </c>
      <c r="H14" s="5">
        <v>38250</v>
      </c>
      <c r="K14" s="11">
        <v>122.45</v>
      </c>
      <c r="L14" s="11"/>
      <c r="O14" t="s">
        <v>363</v>
      </c>
    </row>
    <row r="15" spans="1:4" ht="15">
      <c r="A15" t="s">
        <v>110</v>
      </c>
      <c r="D15" s="3" t="s">
        <v>343</v>
      </c>
    </row>
    <row r="16" spans="18:22" ht="15">
      <c r="R16" s="5">
        <v>8625</v>
      </c>
      <c r="S16" s="13">
        <v>-2</v>
      </c>
      <c r="U16" s="7">
        <v>1292543</v>
      </c>
      <c r="V16" s="7"/>
    </row>
    <row r="17" ht="15">
      <c r="D17" s="3" t="s">
        <v>344</v>
      </c>
    </row>
    <row r="18" spans="18:22" ht="15">
      <c r="R18" s="5">
        <v>11533</v>
      </c>
      <c r="S18" s="13">
        <v>-3</v>
      </c>
      <c r="U18" s="7">
        <v>1728335</v>
      </c>
      <c r="V18" s="7"/>
    </row>
    <row r="19" spans="18:22" ht="15">
      <c r="R19" s="5">
        <v>15170</v>
      </c>
      <c r="S19" s="13">
        <v>-4</v>
      </c>
      <c r="U19" s="7">
        <v>2273376</v>
      </c>
      <c r="V19" s="7"/>
    </row>
    <row r="20" spans="3:4" ht="15">
      <c r="C20" s="1" t="s">
        <v>345</v>
      </c>
      <c r="D20" s="1"/>
    </row>
    <row r="21" spans="18:22" ht="15">
      <c r="R21" s="5">
        <v>3835</v>
      </c>
      <c r="S21" s="13">
        <v>-5</v>
      </c>
      <c r="U21" s="7">
        <v>574713</v>
      </c>
      <c r="V21" s="7"/>
    </row>
    <row r="22" spans="26:30" ht="15">
      <c r="Z22" s="5">
        <v>8649</v>
      </c>
      <c r="AA22" s="13">
        <v>-6</v>
      </c>
      <c r="AC22" s="7">
        <v>1296139</v>
      </c>
      <c r="AD22" s="7"/>
    </row>
    <row r="23" spans="26:30" ht="15">
      <c r="Z23" s="5">
        <v>7585</v>
      </c>
      <c r="AA23" s="13">
        <v>-7</v>
      </c>
      <c r="AC23" s="7">
        <v>1136688</v>
      </c>
      <c r="AD23" s="7"/>
    </row>
    <row r="24" spans="26:30" ht="15">
      <c r="Z24" s="5">
        <v>7585</v>
      </c>
      <c r="AA24" s="13">
        <v>-8</v>
      </c>
      <c r="AC24" s="7">
        <v>1136688</v>
      </c>
      <c r="AD24" s="7"/>
    </row>
    <row r="25" ht="15">
      <c r="D25" s="3" t="s">
        <v>346</v>
      </c>
    </row>
    <row r="26" spans="4:15" ht="15">
      <c r="D26" s="5">
        <v>18672</v>
      </c>
      <c r="H26" s="5">
        <v>2578</v>
      </c>
      <c r="K26" s="11">
        <v>77.31</v>
      </c>
      <c r="L26" s="11"/>
      <c r="O26" t="s">
        <v>349</v>
      </c>
    </row>
    <row r="27" spans="4:15" ht="15">
      <c r="D27" s="5">
        <v>27500</v>
      </c>
      <c r="H27" s="5">
        <v>0</v>
      </c>
      <c r="K27" s="11">
        <v>83.36</v>
      </c>
      <c r="L27" s="11"/>
      <c r="O27" t="s">
        <v>350</v>
      </c>
    </row>
    <row r="28" spans="4:15" ht="15">
      <c r="D28" s="5">
        <v>5824</v>
      </c>
      <c r="H28" s="5">
        <v>25241</v>
      </c>
      <c r="K28" s="11">
        <v>86.52</v>
      </c>
      <c r="L28" s="11"/>
      <c r="O28" t="s">
        <v>351</v>
      </c>
    </row>
    <row r="29" spans="4:15" ht="15">
      <c r="D29" s="5">
        <v>15085</v>
      </c>
      <c r="H29" s="5">
        <v>19397</v>
      </c>
      <c r="K29" s="11">
        <v>91.05</v>
      </c>
      <c r="L29" s="11"/>
      <c r="O29" t="s">
        <v>352</v>
      </c>
    </row>
    <row r="30" spans="4:15" ht="15">
      <c r="D30" s="5">
        <v>22343</v>
      </c>
      <c r="H30" s="5">
        <v>5157</v>
      </c>
      <c r="K30" s="11">
        <v>96.87</v>
      </c>
      <c r="L30" s="11"/>
      <c r="O30" t="s">
        <v>353</v>
      </c>
    </row>
    <row r="31" spans="4:15" ht="15">
      <c r="D31" s="5">
        <v>39531</v>
      </c>
      <c r="H31" s="5">
        <v>17969</v>
      </c>
      <c r="K31" s="11">
        <v>109.14</v>
      </c>
      <c r="L31" s="11"/>
      <c r="O31" t="s">
        <v>354</v>
      </c>
    </row>
    <row r="32" spans="4:15" ht="15">
      <c r="D32" s="5">
        <v>19125</v>
      </c>
      <c r="H32" s="5">
        <v>14875</v>
      </c>
      <c r="K32" s="11">
        <v>131.89</v>
      </c>
      <c r="L32" s="11"/>
      <c r="O32" t="s">
        <v>355</v>
      </c>
    </row>
    <row r="33" spans="1:4" ht="15">
      <c r="A33" t="s">
        <v>112</v>
      </c>
      <c r="D33" s="3" t="s">
        <v>343</v>
      </c>
    </row>
    <row r="34" spans="18:22" ht="15">
      <c r="R34" s="5">
        <v>10350</v>
      </c>
      <c r="S34" s="13">
        <v>-2</v>
      </c>
      <c r="U34" s="7">
        <v>1551051</v>
      </c>
      <c r="V34" s="7"/>
    </row>
    <row r="35" ht="15">
      <c r="D35" s="3" t="s">
        <v>344</v>
      </c>
    </row>
    <row r="36" spans="18:22" ht="15">
      <c r="R36" s="5">
        <v>11533</v>
      </c>
      <c r="S36" s="13">
        <v>-3</v>
      </c>
      <c r="U36" s="7">
        <v>1728335</v>
      </c>
      <c r="V36" s="7"/>
    </row>
    <row r="37" spans="18:22" ht="15">
      <c r="R37" s="5">
        <v>15170</v>
      </c>
      <c r="S37" s="13">
        <v>-4</v>
      </c>
      <c r="U37" s="7">
        <v>2273376</v>
      </c>
      <c r="V37" s="7"/>
    </row>
    <row r="38" spans="3:4" ht="15">
      <c r="C38" s="1" t="s">
        <v>345</v>
      </c>
      <c r="D38" s="1"/>
    </row>
    <row r="39" spans="18:22" ht="15">
      <c r="R39" s="5">
        <v>3835</v>
      </c>
      <c r="S39" s="13">
        <v>-5</v>
      </c>
      <c r="U39" s="7">
        <v>574713</v>
      </c>
      <c r="V39" s="7"/>
    </row>
    <row r="40" spans="26:30" ht="15">
      <c r="Z40" s="5">
        <v>8649</v>
      </c>
      <c r="AA40" s="13">
        <v>-6</v>
      </c>
      <c r="AC40" s="7">
        <v>1296139</v>
      </c>
      <c r="AD40" s="7"/>
    </row>
    <row r="41" spans="26:30" ht="15">
      <c r="Z41" s="5">
        <v>7585</v>
      </c>
      <c r="AA41" s="13">
        <v>-7</v>
      </c>
      <c r="AC41" s="7">
        <v>1136688</v>
      </c>
      <c r="AD41" s="7"/>
    </row>
    <row r="42" spans="26:30" ht="15">
      <c r="Z42" s="5">
        <v>7585</v>
      </c>
      <c r="AA42" s="13">
        <v>-8</v>
      </c>
      <c r="AC42" s="7">
        <v>1136688</v>
      </c>
      <c r="AD42" s="7"/>
    </row>
    <row r="43" ht="15">
      <c r="D43" s="3" t="s">
        <v>346</v>
      </c>
    </row>
    <row r="44" spans="4:15" ht="15">
      <c r="D44" s="5">
        <v>0</v>
      </c>
      <c r="H44" s="5">
        <v>4250</v>
      </c>
      <c r="K44" s="11">
        <v>77.31</v>
      </c>
      <c r="L44" s="11"/>
      <c r="O44" t="s">
        <v>349</v>
      </c>
    </row>
    <row r="45" spans="4:15" ht="15">
      <c r="D45" s="5">
        <v>5824</v>
      </c>
      <c r="H45" s="5">
        <v>25241</v>
      </c>
      <c r="K45" s="11">
        <v>86.52</v>
      </c>
      <c r="L45" s="11"/>
      <c r="O45" t="s">
        <v>351</v>
      </c>
    </row>
    <row r="46" spans="4:15" ht="15">
      <c r="D46" s="5">
        <v>0</v>
      </c>
      <c r="H46" s="5">
        <v>19397</v>
      </c>
      <c r="K46" s="11">
        <v>91.05</v>
      </c>
      <c r="L46" s="11"/>
      <c r="O46" t="s">
        <v>352</v>
      </c>
    </row>
    <row r="47" spans="4:15" ht="15">
      <c r="D47" s="5">
        <v>0</v>
      </c>
      <c r="H47" s="5">
        <v>6375</v>
      </c>
      <c r="K47" s="11">
        <v>96.87</v>
      </c>
      <c r="L47" s="11"/>
      <c r="O47" t="s">
        <v>353</v>
      </c>
    </row>
    <row r="48" spans="4:15" ht="15">
      <c r="D48" s="5">
        <v>46750</v>
      </c>
      <c r="H48" s="5">
        <v>21250</v>
      </c>
      <c r="K48" s="11">
        <v>109.14</v>
      </c>
      <c r="L48" s="11"/>
      <c r="O48" t="s">
        <v>354</v>
      </c>
    </row>
    <row r="49" spans="4:15" ht="15">
      <c r="D49" s="5">
        <v>19125</v>
      </c>
      <c r="H49" s="5">
        <v>14875</v>
      </c>
      <c r="K49" s="11">
        <v>131.89</v>
      </c>
      <c r="L49" s="11"/>
      <c r="O49" t="s">
        <v>355</v>
      </c>
    </row>
  </sheetData>
  <sheetProtection selectLockedCells="1" selectUnlockedCells="1"/>
  <mergeCells count="47">
    <mergeCell ref="C2:O2"/>
    <mergeCell ref="Q2:R2"/>
    <mergeCell ref="S2:AE2"/>
    <mergeCell ref="C3:D3"/>
    <mergeCell ref="G3:H3"/>
    <mergeCell ref="K3:L3"/>
    <mergeCell ref="Q3:R3"/>
    <mergeCell ref="U3:V3"/>
    <mergeCell ref="Y3:Z3"/>
    <mergeCell ref="AC3:AD3"/>
    <mergeCell ref="U5:V5"/>
    <mergeCell ref="U7:V7"/>
    <mergeCell ref="C8:D8"/>
    <mergeCell ref="AC9:AD9"/>
    <mergeCell ref="AC10:AD10"/>
    <mergeCell ref="K12:L12"/>
    <mergeCell ref="K13:L13"/>
    <mergeCell ref="K14:L14"/>
    <mergeCell ref="U16:V16"/>
    <mergeCell ref="U18:V18"/>
    <mergeCell ref="U19:V19"/>
    <mergeCell ref="C20:D20"/>
    <mergeCell ref="U21:V21"/>
    <mergeCell ref="AC22:AD22"/>
    <mergeCell ref="AC23:AD23"/>
    <mergeCell ref="AC24:AD24"/>
    <mergeCell ref="K26:L26"/>
    <mergeCell ref="K27:L27"/>
    <mergeCell ref="K28:L28"/>
    <mergeCell ref="K29:L29"/>
    <mergeCell ref="K30:L30"/>
    <mergeCell ref="K31:L31"/>
    <mergeCell ref="K32:L32"/>
    <mergeCell ref="U34:V34"/>
    <mergeCell ref="U36:V36"/>
    <mergeCell ref="U37:V37"/>
    <mergeCell ref="C38:D38"/>
    <mergeCell ref="U39:V39"/>
    <mergeCell ref="AC40:AD40"/>
    <mergeCell ref="AC41:AD41"/>
    <mergeCell ref="AC42:AD42"/>
    <mergeCell ref="K44:L44"/>
    <mergeCell ref="K45:L45"/>
    <mergeCell ref="K46:L46"/>
    <mergeCell ref="K47:L47"/>
    <mergeCell ref="K48:L48"/>
    <mergeCell ref="K49:L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U39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1" ht="39.75" customHeight="1">
      <c r="A2" s="3"/>
      <c r="B2" s="3"/>
      <c r="C2" s="9" t="s">
        <v>364</v>
      </c>
      <c r="D2" s="9"/>
      <c r="E2" s="3"/>
      <c r="F2" s="3"/>
      <c r="G2" s="9" t="s">
        <v>365</v>
      </c>
      <c r="H2" s="9"/>
      <c r="I2" s="3"/>
      <c r="J2" s="3"/>
      <c r="K2" s="9" t="s">
        <v>366</v>
      </c>
      <c r="L2" s="9"/>
      <c r="M2" s="3"/>
      <c r="N2" s="3"/>
      <c r="O2" s="1" t="s">
        <v>367</v>
      </c>
      <c r="P2" s="1"/>
      <c r="Q2" s="3"/>
      <c r="R2" s="3"/>
      <c r="S2" s="1" t="s">
        <v>368</v>
      </c>
      <c r="T2" s="1"/>
      <c r="U2" s="3"/>
    </row>
    <row r="3" spans="1:21" ht="1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0" ht="15">
      <c r="A4" t="s">
        <v>369</v>
      </c>
      <c r="C4" s="6" t="s">
        <v>250</v>
      </c>
      <c r="D4" s="6"/>
      <c r="G4" s="7">
        <v>4420000</v>
      </c>
      <c r="H4" s="7"/>
      <c r="K4" s="7">
        <v>10111400</v>
      </c>
      <c r="L4" s="7"/>
      <c r="O4" s="7">
        <v>1560000</v>
      </c>
      <c r="P4" s="7"/>
      <c r="S4" s="7">
        <v>1560000</v>
      </c>
      <c r="T4" s="7"/>
    </row>
    <row r="5" spans="1:20" ht="15">
      <c r="A5" t="s">
        <v>370</v>
      </c>
      <c r="D5" t="s">
        <v>74</v>
      </c>
      <c r="H5" s="5">
        <v>40328</v>
      </c>
      <c r="L5" s="5">
        <v>40328</v>
      </c>
      <c r="P5" t="s">
        <v>74</v>
      </c>
      <c r="T5" t="s">
        <v>74</v>
      </c>
    </row>
    <row r="6" spans="1:20" ht="15">
      <c r="A6" t="s">
        <v>371</v>
      </c>
      <c r="D6" t="s">
        <v>74</v>
      </c>
      <c r="H6" s="5">
        <v>11559710</v>
      </c>
      <c r="L6" s="5">
        <v>14449638</v>
      </c>
      <c r="P6" s="5">
        <v>7887746</v>
      </c>
      <c r="T6" s="5">
        <v>14449638</v>
      </c>
    </row>
    <row r="7" spans="1:20" ht="15">
      <c r="A7" t="s">
        <v>372</v>
      </c>
      <c r="D7" t="s">
        <v>74</v>
      </c>
      <c r="H7" s="5">
        <v>24948693</v>
      </c>
      <c r="L7" s="5">
        <v>31185866</v>
      </c>
      <c r="P7" s="5">
        <v>14602533</v>
      </c>
      <c r="T7" s="5">
        <v>31185866</v>
      </c>
    </row>
    <row r="8" spans="1:21" ht="15">
      <c r="A8" s="3" t="s">
        <v>129</v>
      </c>
      <c r="B8" s="3"/>
      <c r="C8" s="1" t="s">
        <v>250</v>
      </c>
      <c r="D8" s="1"/>
      <c r="E8" s="3"/>
      <c r="F8" s="3"/>
      <c r="G8" s="14">
        <v>40968731</v>
      </c>
      <c r="H8" s="14"/>
      <c r="I8" s="3"/>
      <c r="J8" s="3"/>
      <c r="K8" s="14">
        <v>55787232</v>
      </c>
      <c r="L8" s="14"/>
      <c r="M8" s="3"/>
      <c r="N8" s="3"/>
      <c r="O8" s="14">
        <v>24050279</v>
      </c>
      <c r="P8" s="14"/>
      <c r="Q8" s="3"/>
      <c r="R8" s="3"/>
      <c r="S8" s="14">
        <v>47195504</v>
      </c>
      <c r="T8" s="14"/>
      <c r="U8" s="3"/>
    </row>
    <row r="9" ht="15">
      <c r="A9" s="3" t="s">
        <v>104</v>
      </c>
    </row>
    <row r="10" spans="1:20" ht="15">
      <c r="A10" t="s">
        <v>369</v>
      </c>
      <c r="C10" s="6" t="s">
        <v>250</v>
      </c>
      <c r="D10" s="6"/>
      <c r="G10" s="7">
        <v>937500</v>
      </c>
      <c r="H10" s="7"/>
      <c r="K10" s="7">
        <v>1250000</v>
      </c>
      <c r="L10" s="7"/>
      <c r="O10" s="6" t="s">
        <v>250</v>
      </c>
      <c r="P10" s="6"/>
      <c r="S10" s="6" t="s">
        <v>250</v>
      </c>
      <c r="T10" s="6"/>
    </row>
    <row r="11" spans="1:20" ht="15">
      <c r="A11" t="s">
        <v>370</v>
      </c>
      <c r="D11" t="s">
        <v>74</v>
      </c>
      <c r="H11" s="5">
        <v>26885</v>
      </c>
      <c r="L11" s="5">
        <v>26885</v>
      </c>
      <c r="P11" t="s">
        <v>74</v>
      </c>
      <c r="T11" t="s">
        <v>74</v>
      </c>
    </row>
    <row r="12" spans="1:20" ht="15">
      <c r="A12" t="s">
        <v>371</v>
      </c>
      <c r="D12" t="s">
        <v>74</v>
      </c>
      <c r="H12" t="s">
        <v>74</v>
      </c>
      <c r="L12" s="5">
        <v>3136414</v>
      </c>
      <c r="P12" t="s">
        <v>74</v>
      </c>
      <c r="T12" s="5">
        <v>3136414</v>
      </c>
    </row>
    <row r="13" spans="1:20" ht="15">
      <c r="A13" t="s">
        <v>372</v>
      </c>
      <c r="D13" t="s">
        <v>74</v>
      </c>
      <c r="H13" t="s">
        <v>74</v>
      </c>
      <c r="L13" s="5">
        <v>19695051</v>
      </c>
      <c r="P13" t="s">
        <v>74</v>
      </c>
      <c r="T13" s="5">
        <v>19695051</v>
      </c>
    </row>
    <row r="14" spans="1:21" ht="15">
      <c r="A14" s="3" t="s">
        <v>129</v>
      </c>
      <c r="B14" s="3"/>
      <c r="C14" s="1" t="s">
        <v>250</v>
      </c>
      <c r="D14" s="1"/>
      <c r="E14" s="3"/>
      <c r="F14" s="3"/>
      <c r="G14" s="14">
        <v>964385</v>
      </c>
      <c r="H14" s="14"/>
      <c r="I14" s="3"/>
      <c r="J14" s="3"/>
      <c r="K14" s="14">
        <v>24108350</v>
      </c>
      <c r="L14" s="14"/>
      <c r="M14" s="3"/>
      <c r="N14" s="3"/>
      <c r="O14" s="1" t="s">
        <v>250</v>
      </c>
      <c r="P14" s="1"/>
      <c r="Q14" s="3"/>
      <c r="R14" s="3"/>
      <c r="S14" s="14">
        <v>22831465</v>
      </c>
      <c r="T14" s="14"/>
      <c r="U14" s="3"/>
    </row>
    <row r="15" ht="15">
      <c r="A15" s="3" t="s">
        <v>106</v>
      </c>
    </row>
    <row r="16" spans="1:20" ht="15">
      <c r="A16" t="s">
        <v>369</v>
      </c>
      <c r="C16" s="6" t="s">
        <v>250</v>
      </c>
      <c r="D16" s="6"/>
      <c r="G16" s="7">
        <v>797500</v>
      </c>
      <c r="H16" s="7"/>
      <c r="K16" s="7">
        <v>1045000</v>
      </c>
      <c r="L16" s="7"/>
      <c r="O16" s="6" t="s">
        <v>250</v>
      </c>
      <c r="P16" s="6"/>
      <c r="S16" s="6" t="s">
        <v>250</v>
      </c>
      <c r="T16" s="6"/>
    </row>
    <row r="17" spans="1:20" ht="15">
      <c r="A17" t="s">
        <v>370</v>
      </c>
      <c r="D17" t="s">
        <v>74</v>
      </c>
      <c r="H17" s="5">
        <v>26885</v>
      </c>
      <c r="L17" s="5">
        <v>26885</v>
      </c>
      <c r="P17" t="s">
        <v>74</v>
      </c>
      <c r="T17" t="s">
        <v>74</v>
      </c>
    </row>
    <row r="18" spans="1:20" ht="15">
      <c r="A18" t="s">
        <v>371</v>
      </c>
      <c r="D18" t="s">
        <v>74</v>
      </c>
      <c r="H18" t="s">
        <v>74</v>
      </c>
      <c r="L18" t="s">
        <v>74</v>
      </c>
      <c r="P18" t="s">
        <v>74</v>
      </c>
      <c r="T18" t="s">
        <v>74</v>
      </c>
    </row>
    <row r="19" spans="1:20" ht="15">
      <c r="A19" t="s">
        <v>372</v>
      </c>
      <c r="D19" t="s">
        <v>74</v>
      </c>
      <c r="H19" t="s">
        <v>74</v>
      </c>
      <c r="L19" s="5">
        <v>1075246</v>
      </c>
      <c r="P19" t="s">
        <v>74</v>
      </c>
      <c r="T19" s="5">
        <v>1075246</v>
      </c>
    </row>
    <row r="20" spans="1:21" ht="15">
      <c r="A20" s="3" t="s">
        <v>129</v>
      </c>
      <c r="B20" s="3"/>
      <c r="C20" s="1" t="s">
        <v>250</v>
      </c>
      <c r="D20" s="1"/>
      <c r="E20" s="3"/>
      <c r="F20" s="3"/>
      <c r="G20" s="14">
        <v>824385</v>
      </c>
      <c r="H20" s="14"/>
      <c r="I20" s="3"/>
      <c r="J20" s="3"/>
      <c r="K20" s="14">
        <v>2147131</v>
      </c>
      <c r="L20" s="14"/>
      <c r="M20" s="3"/>
      <c r="N20" s="3"/>
      <c r="O20" s="1" t="s">
        <v>250</v>
      </c>
      <c r="P20" s="1"/>
      <c r="Q20" s="3"/>
      <c r="R20" s="3"/>
      <c r="S20" s="14">
        <v>1075246</v>
      </c>
      <c r="T20" s="14"/>
      <c r="U20" s="3"/>
    </row>
    <row r="21" ht="15">
      <c r="A21" s="3" t="s">
        <v>108</v>
      </c>
    </row>
    <row r="22" spans="1:20" ht="15">
      <c r="A22" t="s">
        <v>369</v>
      </c>
      <c r="C22" s="6" t="s">
        <v>250</v>
      </c>
      <c r="D22" s="6"/>
      <c r="G22" s="7">
        <v>1087500</v>
      </c>
      <c r="H22" s="7"/>
      <c r="K22" s="7">
        <v>1450000</v>
      </c>
      <c r="L22" s="7"/>
      <c r="O22" s="6" t="s">
        <v>250</v>
      </c>
      <c r="P22" s="6"/>
      <c r="S22" s="6" t="s">
        <v>250</v>
      </c>
      <c r="T22" s="6"/>
    </row>
    <row r="23" spans="1:20" ht="15">
      <c r="A23" t="s">
        <v>370</v>
      </c>
      <c r="D23" t="s">
        <v>74</v>
      </c>
      <c r="H23" s="5">
        <v>26885</v>
      </c>
      <c r="L23" s="5">
        <v>26885</v>
      </c>
      <c r="P23" t="s">
        <v>74</v>
      </c>
      <c r="T23" t="s">
        <v>74</v>
      </c>
    </row>
    <row r="24" spans="1:20" ht="15">
      <c r="A24" t="s">
        <v>371</v>
      </c>
      <c r="D24" t="s">
        <v>74</v>
      </c>
      <c r="H24" t="s">
        <v>74</v>
      </c>
      <c r="L24" s="5">
        <v>4359387</v>
      </c>
      <c r="P24" t="s">
        <v>74</v>
      </c>
      <c r="T24" s="5">
        <v>4359387</v>
      </c>
    </row>
    <row r="25" spans="1:20" ht="15">
      <c r="A25" t="s">
        <v>372</v>
      </c>
      <c r="D25" t="s">
        <v>74</v>
      </c>
      <c r="H25" t="s">
        <v>74</v>
      </c>
      <c r="L25" s="5">
        <v>7007154</v>
      </c>
      <c r="P25" t="s">
        <v>74</v>
      </c>
      <c r="T25" s="5">
        <v>7007154</v>
      </c>
    </row>
    <row r="26" spans="1:21" ht="15">
      <c r="A26" s="3" t="s">
        <v>129</v>
      </c>
      <c r="B26" s="3"/>
      <c r="C26" s="1" t="s">
        <v>250</v>
      </c>
      <c r="D26" s="1"/>
      <c r="E26" s="3"/>
      <c r="F26" s="3"/>
      <c r="G26" s="14">
        <v>1114385</v>
      </c>
      <c r="H26" s="14"/>
      <c r="I26" s="3"/>
      <c r="J26" s="3"/>
      <c r="K26" s="14">
        <v>12843426</v>
      </c>
      <c r="L26" s="14"/>
      <c r="M26" s="3"/>
      <c r="N26" s="3"/>
      <c r="O26" s="1" t="s">
        <v>250</v>
      </c>
      <c r="P26" s="1"/>
      <c r="Q26" s="3"/>
      <c r="R26" s="3"/>
      <c r="S26" s="14">
        <v>11366541</v>
      </c>
      <c r="T26" s="14"/>
      <c r="U26" s="3"/>
    </row>
    <row r="27" ht="15">
      <c r="A27" s="3" t="s">
        <v>110</v>
      </c>
    </row>
    <row r="28" spans="1:20" ht="15">
      <c r="A28" t="s">
        <v>369</v>
      </c>
      <c r="C28" s="6" t="s">
        <v>250</v>
      </c>
      <c r="D28" s="6"/>
      <c r="G28" s="7">
        <v>811125</v>
      </c>
      <c r="H28" s="7"/>
      <c r="K28" s="7">
        <v>1081500</v>
      </c>
      <c r="L28" s="7"/>
      <c r="O28" s="6" t="s">
        <v>250</v>
      </c>
      <c r="P28" s="6"/>
      <c r="S28" s="6" t="s">
        <v>250</v>
      </c>
      <c r="T28" s="6"/>
    </row>
    <row r="29" spans="1:20" ht="15">
      <c r="A29" t="s">
        <v>370</v>
      </c>
      <c r="D29" t="s">
        <v>74</v>
      </c>
      <c r="H29" s="5">
        <v>26636</v>
      </c>
      <c r="L29" s="5">
        <v>26636</v>
      </c>
      <c r="P29" t="s">
        <v>74</v>
      </c>
      <c r="T29" t="s">
        <v>74</v>
      </c>
    </row>
    <row r="30" spans="1:20" ht="15">
      <c r="A30" t="s">
        <v>371</v>
      </c>
      <c r="D30" t="s">
        <v>74</v>
      </c>
      <c r="H30" s="5">
        <v>2919447</v>
      </c>
      <c r="L30" s="5">
        <v>4198807</v>
      </c>
      <c r="P30" t="s">
        <v>74</v>
      </c>
      <c r="T30" s="5">
        <v>4198807</v>
      </c>
    </row>
    <row r="31" spans="1:20" ht="15">
      <c r="A31" t="s">
        <v>372</v>
      </c>
      <c r="D31" t="s">
        <v>74</v>
      </c>
      <c r="H31" s="5">
        <v>6923971</v>
      </c>
      <c r="L31" s="5">
        <v>9438483</v>
      </c>
      <c r="P31" t="s">
        <v>74</v>
      </c>
      <c r="T31" s="5">
        <v>9438483</v>
      </c>
    </row>
    <row r="32" spans="1:21" ht="15">
      <c r="A32" s="3" t="s">
        <v>129</v>
      </c>
      <c r="B32" s="3"/>
      <c r="C32" s="1" t="s">
        <v>250</v>
      </c>
      <c r="D32" s="1"/>
      <c r="E32" s="3"/>
      <c r="F32" s="3"/>
      <c r="G32" s="14">
        <v>10681179</v>
      </c>
      <c r="H32" s="14"/>
      <c r="I32" s="3"/>
      <c r="J32" s="3"/>
      <c r="K32" s="14">
        <v>14745426</v>
      </c>
      <c r="L32" s="14"/>
      <c r="M32" s="3"/>
      <c r="N32" s="3"/>
      <c r="O32" s="1" t="s">
        <v>250</v>
      </c>
      <c r="P32" s="1"/>
      <c r="Q32" s="3"/>
      <c r="R32" s="3"/>
      <c r="S32" s="14">
        <v>13637290</v>
      </c>
      <c r="T32" s="14"/>
      <c r="U32" s="3"/>
    </row>
    <row r="33" ht="15">
      <c r="A33" s="3" t="s">
        <v>112</v>
      </c>
    </row>
    <row r="34" spans="1:20" ht="15">
      <c r="A34" t="s">
        <v>369</v>
      </c>
      <c r="C34" s="6" t="s">
        <v>250</v>
      </c>
      <c r="D34" s="6"/>
      <c r="G34" s="7">
        <v>2125000</v>
      </c>
      <c r="H34" s="7"/>
      <c r="K34" s="7">
        <v>2125000</v>
      </c>
      <c r="L34" s="7"/>
      <c r="O34" s="7">
        <v>1381250</v>
      </c>
      <c r="P34" s="7"/>
      <c r="S34" s="7">
        <v>1381250</v>
      </c>
      <c r="T34" s="7"/>
    </row>
    <row r="35" spans="1:20" ht="15">
      <c r="A35" t="s">
        <v>370</v>
      </c>
      <c r="D35" t="s">
        <v>74</v>
      </c>
      <c r="H35" s="5">
        <v>26885</v>
      </c>
      <c r="L35" s="5">
        <v>26885</v>
      </c>
      <c r="P35" t="s">
        <v>74</v>
      </c>
      <c r="T35" t="s">
        <v>74</v>
      </c>
    </row>
    <row r="36" spans="1:20" ht="15">
      <c r="A36" t="s">
        <v>371</v>
      </c>
      <c r="D36" t="s">
        <v>74</v>
      </c>
      <c r="H36" s="5">
        <v>3238895</v>
      </c>
      <c r="L36" s="5">
        <v>4518255</v>
      </c>
      <c r="P36" s="5">
        <v>2490020</v>
      </c>
      <c r="T36" s="5">
        <v>4518255</v>
      </c>
    </row>
    <row r="37" spans="1:20" ht="15">
      <c r="A37" t="s">
        <v>372</v>
      </c>
      <c r="D37" t="s">
        <v>74</v>
      </c>
      <c r="H37" s="5">
        <v>7182479</v>
      </c>
      <c r="L37" s="5">
        <v>9696991</v>
      </c>
      <c r="P37" s="5">
        <v>5401123</v>
      </c>
      <c r="T37" s="5">
        <v>9696991</v>
      </c>
    </row>
    <row r="38" spans="1:20" ht="15">
      <c r="A38" t="s">
        <v>373</v>
      </c>
      <c r="D38" t="s">
        <v>74</v>
      </c>
      <c r="H38" t="s">
        <v>74</v>
      </c>
      <c r="L38" t="s">
        <v>74</v>
      </c>
      <c r="P38" t="s">
        <v>74</v>
      </c>
      <c r="T38" t="s">
        <v>74</v>
      </c>
    </row>
    <row r="39" spans="1:21" ht="15">
      <c r="A39" s="3" t="s">
        <v>129</v>
      </c>
      <c r="B39" s="3"/>
      <c r="C39" s="1" t="s">
        <v>250</v>
      </c>
      <c r="D39" s="1"/>
      <c r="E39" s="3"/>
      <c r="F39" s="3"/>
      <c r="G39" s="14">
        <v>12573259</v>
      </c>
      <c r="H39" s="14"/>
      <c r="I39" s="3"/>
      <c r="J39" s="3"/>
      <c r="K39" s="14">
        <v>16367131</v>
      </c>
      <c r="L39" s="14"/>
      <c r="M39" s="3"/>
      <c r="N39" s="3"/>
      <c r="O39" s="14">
        <v>9272393</v>
      </c>
      <c r="P39" s="14"/>
      <c r="Q39" s="3"/>
      <c r="R39" s="3"/>
      <c r="S39" s="14">
        <v>15596496</v>
      </c>
      <c r="T39" s="14"/>
      <c r="U39" s="3"/>
    </row>
  </sheetData>
  <sheetProtection selectLockedCells="1" selectUnlockedCells="1"/>
  <mergeCells count="65">
    <mergeCell ref="C2:D2"/>
    <mergeCell ref="G2:H2"/>
    <mergeCell ref="K2:L2"/>
    <mergeCell ref="O2:P2"/>
    <mergeCell ref="S2:T2"/>
    <mergeCell ref="C4:D4"/>
    <mergeCell ref="G4:H4"/>
    <mergeCell ref="K4:L4"/>
    <mergeCell ref="O4:P4"/>
    <mergeCell ref="S4:T4"/>
    <mergeCell ref="C8:D8"/>
    <mergeCell ref="G8:H8"/>
    <mergeCell ref="K8:L8"/>
    <mergeCell ref="O8:P8"/>
    <mergeCell ref="S8:T8"/>
    <mergeCell ref="C10:D10"/>
    <mergeCell ref="G10:H10"/>
    <mergeCell ref="K10:L10"/>
    <mergeCell ref="O10:P10"/>
    <mergeCell ref="S10:T10"/>
    <mergeCell ref="C14:D14"/>
    <mergeCell ref="G14:H14"/>
    <mergeCell ref="K14:L14"/>
    <mergeCell ref="O14:P14"/>
    <mergeCell ref="S14:T14"/>
    <mergeCell ref="C16:D16"/>
    <mergeCell ref="G16:H16"/>
    <mergeCell ref="K16:L16"/>
    <mergeCell ref="O16:P16"/>
    <mergeCell ref="S16:T16"/>
    <mergeCell ref="C20:D20"/>
    <mergeCell ref="G20:H20"/>
    <mergeCell ref="K20:L20"/>
    <mergeCell ref="O20:P20"/>
    <mergeCell ref="S20:T20"/>
    <mergeCell ref="C22:D22"/>
    <mergeCell ref="G22:H22"/>
    <mergeCell ref="K22:L22"/>
    <mergeCell ref="O22:P22"/>
    <mergeCell ref="S22:T22"/>
    <mergeCell ref="C26:D26"/>
    <mergeCell ref="G26:H26"/>
    <mergeCell ref="K26:L26"/>
    <mergeCell ref="O26:P26"/>
    <mergeCell ref="S26:T26"/>
    <mergeCell ref="C28:D28"/>
    <mergeCell ref="G28:H28"/>
    <mergeCell ref="K28:L28"/>
    <mergeCell ref="O28:P28"/>
    <mergeCell ref="S28:T28"/>
    <mergeCell ref="C32:D32"/>
    <mergeCell ref="G32:H32"/>
    <mergeCell ref="K32:L32"/>
    <mergeCell ref="O32:P32"/>
    <mergeCell ref="S32:T32"/>
    <mergeCell ref="C34:D34"/>
    <mergeCell ref="G34:H34"/>
    <mergeCell ref="K34:L34"/>
    <mergeCell ref="O34:P34"/>
    <mergeCell ref="S34:T34"/>
    <mergeCell ref="C39:D39"/>
    <mergeCell ref="G39:H39"/>
    <mergeCell ref="K39:L39"/>
    <mergeCell ref="O39:P39"/>
    <mergeCell ref="S39:T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8.7109375" style="0" customWidth="1"/>
    <col min="3" max="3" width="33.7109375" style="0" customWidth="1"/>
    <col min="4" max="4" width="8.7109375" style="0" customWidth="1"/>
    <col min="5" max="5" width="27.7109375" style="0" customWidth="1"/>
    <col min="6" max="16384" width="8.7109375" style="0" customWidth="1"/>
  </cols>
  <sheetData>
    <row r="2" spans="1:5" ht="39.75" customHeight="1">
      <c r="A2" s="3" t="s">
        <v>374</v>
      </c>
      <c r="C2" s="4" t="s">
        <v>375</v>
      </c>
      <c r="E2" s="4" t="s">
        <v>376</v>
      </c>
    </row>
    <row r="3" spans="1:5" ht="39.75" customHeight="1">
      <c r="A3" s="4" t="s">
        <v>377</v>
      </c>
      <c r="C3" s="5">
        <v>28338859</v>
      </c>
      <c r="E3" t="s">
        <v>378</v>
      </c>
    </row>
    <row r="4" spans="1:5" ht="39.75" customHeight="1">
      <c r="A4" s="4" t="s">
        <v>379</v>
      </c>
      <c r="C4" s="5">
        <v>19409073</v>
      </c>
      <c r="E4" t="s">
        <v>380</v>
      </c>
    </row>
    <row r="5" spans="1:5" ht="39.75" customHeight="1">
      <c r="A5" s="4" t="s">
        <v>381</v>
      </c>
      <c r="C5" s="5">
        <v>17934504</v>
      </c>
      <c r="E5" t="s">
        <v>382</v>
      </c>
    </row>
    <row r="6" spans="1:5" ht="39.75" customHeight="1">
      <c r="A6" s="4" t="s">
        <v>383</v>
      </c>
      <c r="C6" s="5">
        <v>16923002</v>
      </c>
      <c r="E6" t="s">
        <v>384</v>
      </c>
    </row>
    <row r="7" spans="1:5" ht="15">
      <c r="A7" s="3" t="s">
        <v>385</v>
      </c>
      <c r="C7" s="5">
        <v>16932</v>
      </c>
      <c r="E7" t="s">
        <v>386</v>
      </c>
    </row>
    <row r="8" spans="1:5" ht="15">
      <c r="A8" s="3" t="s">
        <v>387</v>
      </c>
      <c r="C8" s="5">
        <v>997</v>
      </c>
      <c r="E8" t="s">
        <v>386</v>
      </c>
    </row>
    <row r="9" spans="1:5" ht="15">
      <c r="A9" s="3" t="s">
        <v>388</v>
      </c>
      <c r="C9" s="5">
        <v>77184</v>
      </c>
      <c r="E9" t="s">
        <v>386</v>
      </c>
    </row>
    <row r="10" spans="1:5" ht="15">
      <c r="A10" s="3" t="s">
        <v>389</v>
      </c>
      <c r="C10" s="5">
        <v>98361</v>
      </c>
      <c r="E10" t="s">
        <v>386</v>
      </c>
    </row>
    <row r="11" spans="1:5" ht="15">
      <c r="A11" s="3" t="s">
        <v>390</v>
      </c>
      <c r="C11" s="5">
        <v>831162</v>
      </c>
      <c r="E11" t="s">
        <v>386</v>
      </c>
    </row>
    <row r="12" spans="1:5" ht="15">
      <c r="A12" s="3" t="s">
        <v>391</v>
      </c>
      <c r="C12" s="5">
        <v>66492</v>
      </c>
      <c r="E12" t="s">
        <v>386</v>
      </c>
    </row>
    <row r="13" spans="1:5" ht="15">
      <c r="A13" s="3" t="s">
        <v>392</v>
      </c>
      <c r="C13" s="5">
        <v>149697</v>
      </c>
      <c r="E13" t="s">
        <v>386</v>
      </c>
    </row>
    <row r="14" spans="1:5" ht="15">
      <c r="A14" s="3" t="s">
        <v>393</v>
      </c>
      <c r="C14" s="5">
        <v>88074</v>
      </c>
      <c r="E14" t="s">
        <v>386</v>
      </c>
    </row>
    <row r="15" spans="1:5" ht="15">
      <c r="A15" s="3" t="s">
        <v>394</v>
      </c>
      <c r="C15" s="5">
        <v>85309</v>
      </c>
      <c r="E15" t="s">
        <v>386</v>
      </c>
    </row>
    <row r="16" spans="1:5" ht="15">
      <c r="A16" s="3" t="s">
        <v>395</v>
      </c>
      <c r="C16" s="5">
        <v>68928</v>
      </c>
      <c r="E16" t="s">
        <v>386</v>
      </c>
    </row>
    <row r="17" spans="1:5" ht="15">
      <c r="A17" s="3" t="s">
        <v>396</v>
      </c>
      <c r="C17" s="5">
        <v>2266</v>
      </c>
      <c r="E17" t="s">
        <v>386</v>
      </c>
    </row>
    <row r="18" spans="1:5" ht="15">
      <c r="A18" s="3" t="s">
        <v>397</v>
      </c>
      <c r="C18" s="5">
        <v>51216</v>
      </c>
      <c r="E18" t="s">
        <v>386</v>
      </c>
    </row>
    <row r="19" spans="1:5" ht="15">
      <c r="A19" s="3" t="s">
        <v>398</v>
      </c>
      <c r="C19" s="5">
        <v>109410</v>
      </c>
      <c r="E19" t="s">
        <v>386</v>
      </c>
    </row>
    <row r="20" spans="1:5" ht="15">
      <c r="A20" s="3" t="s">
        <v>399</v>
      </c>
      <c r="C20" s="5">
        <v>133692</v>
      </c>
      <c r="E20" t="s">
        <v>386</v>
      </c>
    </row>
    <row r="21" spans="1:5" ht="39.75" customHeight="1">
      <c r="A21" s="4" t="s">
        <v>400</v>
      </c>
      <c r="C21" s="5">
        <v>1922471</v>
      </c>
      <c r="E21" t="s">
        <v>386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65.7109375" style="0" customWidth="1"/>
    <col min="6" max="6" width="8.7109375" style="0" customWidth="1"/>
    <col min="7" max="7" width="43.7109375" style="0" customWidth="1"/>
    <col min="8" max="16384" width="8.7109375" style="0" customWidth="1"/>
  </cols>
  <sheetData>
    <row r="2" spans="1:7" ht="39.75" customHeight="1">
      <c r="A2" t="s">
        <v>15</v>
      </c>
      <c r="C2" s="2" t="s">
        <v>401</v>
      </c>
      <c r="E2" s="2" t="s">
        <v>402</v>
      </c>
      <c r="G2" s="2" t="s">
        <v>403</v>
      </c>
    </row>
    <row r="3" spans="1:7" ht="15">
      <c r="A3" t="s">
        <v>17</v>
      </c>
      <c r="C3" s="5">
        <v>997</v>
      </c>
      <c r="E3" t="s">
        <v>74</v>
      </c>
      <c r="G3" t="s">
        <v>74</v>
      </c>
    </row>
    <row r="4" spans="1:7" ht="15">
      <c r="A4" t="s">
        <v>19</v>
      </c>
      <c r="C4" s="5">
        <v>72743</v>
      </c>
      <c r="E4" t="s">
        <v>74</v>
      </c>
      <c r="G4" t="s">
        <v>74</v>
      </c>
    </row>
    <row r="5" spans="1:7" ht="15">
      <c r="A5" t="s">
        <v>20</v>
      </c>
      <c r="C5" s="5">
        <v>95702</v>
      </c>
      <c r="E5" t="s">
        <v>74</v>
      </c>
      <c r="G5" t="s">
        <v>74</v>
      </c>
    </row>
    <row r="6" spans="1:7" ht="15">
      <c r="A6" t="s">
        <v>22</v>
      </c>
      <c r="C6" s="5">
        <v>762889</v>
      </c>
      <c r="E6" s="5">
        <v>32250</v>
      </c>
      <c r="G6" t="s">
        <v>74</v>
      </c>
    </row>
    <row r="7" spans="1:7" ht="15">
      <c r="A7" t="s">
        <v>23</v>
      </c>
      <c r="C7" s="5">
        <v>62368</v>
      </c>
      <c r="E7" t="s">
        <v>74</v>
      </c>
      <c r="G7" t="s">
        <v>74</v>
      </c>
    </row>
    <row r="8" spans="1:7" ht="15">
      <c r="A8" t="s">
        <v>24</v>
      </c>
      <c r="C8" s="5">
        <v>132368</v>
      </c>
      <c r="E8" t="s">
        <v>74</v>
      </c>
      <c r="G8" s="5">
        <v>6119</v>
      </c>
    </row>
    <row r="9" spans="1:7" ht="15">
      <c r="A9" t="s">
        <v>25</v>
      </c>
      <c r="C9" s="5">
        <v>79868</v>
      </c>
      <c r="E9" t="s">
        <v>74</v>
      </c>
      <c r="G9" t="s">
        <v>74</v>
      </c>
    </row>
    <row r="10" spans="1:7" ht="15">
      <c r="A10" t="s">
        <v>26</v>
      </c>
      <c r="C10" s="5">
        <v>82368</v>
      </c>
      <c r="E10" t="s">
        <v>74</v>
      </c>
      <c r="G10" t="s">
        <v>74</v>
      </c>
    </row>
    <row r="11" spans="1:7" ht="15">
      <c r="A11" t="s">
        <v>104</v>
      </c>
      <c r="C11" s="5">
        <v>38042</v>
      </c>
      <c r="E11" t="s">
        <v>74</v>
      </c>
      <c r="G11" t="s">
        <v>74</v>
      </c>
    </row>
    <row r="12" spans="1:7" ht="15">
      <c r="A12" t="s">
        <v>106</v>
      </c>
      <c r="C12" s="5">
        <v>652</v>
      </c>
      <c r="E12" t="s">
        <v>74</v>
      </c>
      <c r="G12" t="s">
        <v>74</v>
      </c>
    </row>
    <row r="13" spans="1:7" ht="15">
      <c r="A13" t="s">
        <v>108</v>
      </c>
      <c r="C13" s="5">
        <v>43927</v>
      </c>
      <c r="E13" s="5">
        <v>6900</v>
      </c>
      <c r="G13" t="s">
        <v>74</v>
      </c>
    </row>
    <row r="14" spans="1:7" ht="15">
      <c r="A14" t="s">
        <v>110</v>
      </c>
      <c r="C14" s="5">
        <v>87688</v>
      </c>
      <c r="E14" s="5">
        <v>8625</v>
      </c>
      <c r="G14" t="s">
        <v>74</v>
      </c>
    </row>
    <row r="15" spans="1:7" ht="15">
      <c r="A15" t="s">
        <v>112</v>
      </c>
      <c r="C15" s="5">
        <v>100240</v>
      </c>
      <c r="E15" s="5">
        <v>10350</v>
      </c>
      <c r="G15" t="s">
        <v>74</v>
      </c>
    </row>
    <row r="16" spans="1:7" ht="15">
      <c r="A16" t="s">
        <v>404</v>
      </c>
      <c r="C16" s="5">
        <v>1659186</v>
      </c>
      <c r="E16" s="5">
        <v>80538</v>
      </c>
      <c r="G16" s="5">
        <v>6119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8" t="s">
        <v>405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3:12" ht="15">
      <c r="C3" s="6" t="s">
        <v>123</v>
      </c>
      <c r="D3" s="6"/>
      <c r="G3" s="6" t="s">
        <v>124</v>
      </c>
      <c r="H3" s="6"/>
      <c r="K3" s="6" t="s">
        <v>406</v>
      </c>
      <c r="L3" s="6"/>
    </row>
    <row r="4" spans="1:12" ht="39.75" customHeight="1">
      <c r="A4" s="4" t="s">
        <v>407</v>
      </c>
      <c r="C4" s="7">
        <v>263484</v>
      </c>
      <c r="D4" s="7"/>
      <c r="G4" s="15">
        <v>-112052</v>
      </c>
      <c r="H4" s="15"/>
      <c r="K4" s="15">
        <v>-556334</v>
      </c>
      <c r="L4" s="15"/>
    </row>
    <row r="5" spans="1:12" ht="15">
      <c r="A5" t="s">
        <v>408</v>
      </c>
      <c r="D5" s="5">
        <v>290736</v>
      </c>
      <c r="H5" s="5">
        <v>237705</v>
      </c>
      <c r="L5" s="5">
        <v>231025</v>
      </c>
    </row>
    <row r="6" spans="1:12" ht="15">
      <c r="A6" t="s">
        <v>409</v>
      </c>
      <c r="D6" s="5">
        <v>165057</v>
      </c>
      <c r="H6" t="s">
        <v>74</v>
      </c>
      <c r="L6" t="s">
        <v>74</v>
      </c>
    </row>
    <row r="7" spans="1:12" ht="15">
      <c r="A7" t="s">
        <v>410</v>
      </c>
      <c r="D7" s="5">
        <v>14083</v>
      </c>
      <c r="H7" s="5">
        <v>54850</v>
      </c>
      <c r="L7" s="5">
        <v>4530</v>
      </c>
    </row>
    <row r="8" spans="1:12" ht="15">
      <c r="A8" t="s">
        <v>411</v>
      </c>
      <c r="D8" s="13">
        <v>-255747</v>
      </c>
      <c r="H8" s="5">
        <v>33000</v>
      </c>
      <c r="L8" s="5">
        <v>75000</v>
      </c>
    </row>
    <row r="9" spans="1:12" ht="39.75" customHeight="1">
      <c r="A9" s="2" t="s">
        <v>412</v>
      </c>
      <c r="D9" s="5">
        <v>16947</v>
      </c>
      <c r="H9" s="13">
        <v>-2306</v>
      </c>
      <c r="L9" s="13">
        <v>-21570</v>
      </c>
    </row>
    <row r="10" spans="1:12" ht="15">
      <c r="A10" t="s">
        <v>413</v>
      </c>
      <c r="C10" s="7">
        <v>494560</v>
      </c>
      <c r="D10" s="7"/>
      <c r="G10" s="7">
        <v>211197</v>
      </c>
      <c r="H10" s="7"/>
      <c r="K10" s="15">
        <v>-267349</v>
      </c>
      <c r="L10" s="15"/>
    </row>
  </sheetData>
  <sheetProtection selectLockedCells="1" selectUnlockedCells="1"/>
  <mergeCells count="10">
    <mergeCell ref="C2:M2"/>
    <mergeCell ref="C3:D3"/>
    <mergeCell ref="G3:H3"/>
    <mergeCell ref="K3:L3"/>
    <mergeCell ref="C4:D4"/>
    <mergeCell ref="G4:H4"/>
    <mergeCell ref="K4:L4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7" ht="39.75" customHeight="1">
      <c r="A4" s="3" t="s">
        <v>48</v>
      </c>
      <c r="B4" s="3"/>
      <c r="C4" s="9" t="s">
        <v>49</v>
      </c>
      <c r="D4" s="9"/>
      <c r="E4" s="3"/>
      <c r="F4" s="3"/>
      <c r="G4" s="9" t="s">
        <v>50</v>
      </c>
      <c r="H4" s="9"/>
      <c r="I4" s="3"/>
      <c r="J4" s="3"/>
      <c r="K4" s="9" t="s">
        <v>51</v>
      </c>
      <c r="L4" s="9"/>
      <c r="M4" s="3"/>
      <c r="N4" s="3"/>
      <c r="O4" s="1" t="s">
        <v>52</v>
      </c>
      <c r="P4" s="1"/>
      <c r="Q4" s="3"/>
    </row>
    <row r="5" spans="1:16" ht="15">
      <c r="A5" t="s">
        <v>15</v>
      </c>
      <c r="C5" s="7">
        <v>113700</v>
      </c>
      <c r="D5" s="7"/>
      <c r="G5" s="7">
        <v>275053</v>
      </c>
      <c r="H5" s="7"/>
      <c r="K5" s="7">
        <v>275075</v>
      </c>
      <c r="L5" s="7"/>
      <c r="O5" s="7">
        <v>663828</v>
      </c>
      <c r="P5" s="7"/>
    </row>
    <row r="6" spans="1:16" ht="15">
      <c r="A6" t="s">
        <v>53</v>
      </c>
      <c r="C6" s="7">
        <v>43058</v>
      </c>
      <c r="D6" s="7"/>
      <c r="G6" s="7">
        <v>275053</v>
      </c>
      <c r="H6" s="7"/>
      <c r="K6" s="7">
        <v>275075</v>
      </c>
      <c r="L6" s="7"/>
      <c r="O6" s="7">
        <v>593186</v>
      </c>
      <c r="P6" s="7"/>
    </row>
    <row r="7" spans="1:16" ht="15">
      <c r="A7" t="s">
        <v>54</v>
      </c>
      <c r="C7" s="7">
        <v>53503</v>
      </c>
      <c r="D7" s="7"/>
      <c r="G7" s="7">
        <v>275117</v>
      </c>
      <c r="H7" s="7"/>
      <c r="K7" s="7">
        <v>275150</v>
      </c>
      <c r="L7" s="7"/>
      <c r="O7" s="7">
        <v>603770</v>
      </c>
      <c r="P7" s="7"/>
    </row>
    <row r="8" spans="1:16" ht="15">
      <c r="A8" t="s">
        <v>19</v>
      </c>
      <c r="C8" s="7">
        <v>125000</v>
      </c>
      <c r="D8" s="7"/>
      <c r="G8" s="7">
        <v>275053</v>
      </c>
      <c r="H8" s="7"/>
      <c r="K8" s="7">
        <v>275075</v>
      </c>
      <c r="L8" s="7"/>
      <c r="O8" s="7">
        <v>675128</v>
      </c>
      <c r="P8" s="7"/>
    </row>
    <row r="9" spans="1:16" ht="15">
      <c r="A9" t="s">
        <v>20</v>
      </c>
      <c r="C9" s="7">
        <v>110000</v>
      </c>
      <c r="D9" s="7"/>
      <c r="G9" s="7">
        <v>275053</v>
      </c>
      <c r="H9" s="7"/>
      <c r="K9" s="7">
        <v>275075</v>
      </c>
      <c r="L9" s="7"/>
      <c r="O9" s="7">
        <v>660128</v>
      </c>
      <c r="P9" s="7"/>
    </row>
    <row r="10" spans="1:16" ht="15">
      <c r="A10" t="s">
        <v>23</v>
      </c>
      <c r="C10" s="7">
        <v>103700</v>
      </c>
      <c r="D10" s="7"/>
      <c r="G10" s="7">
        <v>275053</v>
      </c>
      <c r="H10" s="7"/>
      <c r="K10" s="7">
        <v>275075</v>
      </c>
      <c r="L10" s="7"/>
      <c r="O10" s="7">
        <v>653828</v>
      </c>
      <c r="P10" s="7"/>
    </row>
    <row r="11" spans="1:16" ht="15">
      <c r="A11" t="s">
        <v>55</v>
      </c>
      <c r="C11" s="7">
        <v>165000</v>
      </c>
      <c r="D11" s="7"/>
      <c r="G11" s="7">
        <v>275053</v>
      </c>
      <c r="H11" s="7"/>
      <c r="K11" s="7">
        <v>275075</v>
      </c>
      <c r="L11" s="7"/>
      <c r="O11" s="7">
        <v>715128</v>
      </c>
      <c r="P11" s="7"/>
    </row>
    <row r="12" spans="1:16" ht="15">
      <c r="A12" t="s">
        <v>25</v>
      </c>
      <c r="C12" s="7">
        <v>155000</v>
      </c>
      <c r="D12" s="7"/>
      <c r="G12" s="7">
        <v>275053</v>
      </c>
      <c r="H12" s="7"/>
      <c r="K12" s="7">
        <v>275075</v>
      </c>
      <c r="L12" s="7"/>
      <c r="O12" s="7">
        <v>705128</v>
      </c>
      <c r="P12" s="7"/>
    </row>
    <row r="13" spans="1:16" ht="15">
      <c r="A13" t="s">
        <v>26</v>
      </c>
      <c r="C13" s="7">
        <v>105000</v>
      </c>
      <c r="D13" s="7"/>
      <c r="G13" s="7">
        <v>275053</v>
      </c>
      <c r="H13" s="7"/>
      <c r="K13" s="7">
        <v>275075</v>
      </c>
      <c r="L13" s="7"/>
      <c r="O13" s="7">
        <v>655128</v>
      </c>
      <c r="P13" s="7"/>
    </row>
  </sheetData>
  <sheetProtection selectLockedCells="1" selectUnlockedCells="1"/>
  <mergeCells count="41">
    <mergeCell ref="A2:F2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2:D12"/>
    <mergeCell ref="G12:H12"/>
    <mergeCell ref="K12:L12"/>
    <mergeCell ref="O12:P12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3.7109375" style="0" customWidth="1"/>
    <col min="1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4" ht="39.75" customHeight="1">
      <c r="A4" t="s">
        <v>57</v>
      </c>
      <c r="C4" t="s">
        <v>58</v>
      </c>
      <c r="E4" s="6" t="s">
        <v>59</v>
      </c>
      <c r="F4" s="6"/>
      <c r="I4" s="10" t="s">
        <v>60</v>
      </c>
      <c r="J4" s="10"/>
      <c r="M4" s="10" t="s">
        <v>61</v>
      </c>
      <c r="N4" s="10"/>
    </row>
    <row r="5" spans="1:14" ht="15">
      <c r="A5" t="s">
        <v>62</v>
      </c>
      <c r="C5" t="s">
        <v>63</v>
      </c>
      <c r="F5" s="5">
        <v>5295</v>
      </c>
      <c r="I5" s="11">
        <v>125.71</v>
      </c>
      <c r="J5" s="11"/>
      <c r="M5" s="7">
        <v>275075</v>
      </c>
      <c r="N5" s="7"/>
    </row>
    <row r="6" spans="1:14" ht="15">
      <c r="A6" t="s">
        <v>64</v>
      </c>
      <c r="C6" t="s">
        <v>63</v>
      </c>
      <c r="F6" s="5">
        <v>2188</v>
      </c>
      <c r="J6" t="s">
        <v>65</v>
      </c>
      <c r="M6" s="7">
        <v>275053</v>
      </c>
      <c r="N6" s="7"/>
    </row>
    <row r="7" spans="1:14" ht="15">
      <c r="A7" t="s">
        <v>66</v>
      </c>
      <c r="C7" t="s">
        <v>67</v>
      </c>
      <c r="F7" s="5">
        <v>5320</v>
      </c>
      <c r="I7" s="11">
        <v>125.11</v>
      </c>
      <c r="J7" s="11"/>
      <c r="M7" s="7">
        <v>275150</v>
      </c>
      <c r="N7" s="7"/>
    </row>
    <row r="8" spans="1:14" ht="15">
      <c r="A8" t="s">
        <v>68</v>
      </c>
      <c r="C8" t="s">
        <v>67</v>
      </c>
      <c r="F8" s="5">
        <v>2199</v>
      </c>
      <c r="J8" t="s">
        <v>65</v>
      </c>
      <c r="M8" s="7">
        <v>275117</v>
      </c>
      <c r="N8" s="7"/>
    </row>
  </sheetData>
  <sheetProtection selectLockedCells="1" selectUnlockedCells="1"/>
  <mergeCells count="10">
    <mergeCell ref="A2:F2"/>
    <mergeCell ref="E4:F4"/>
    <mergeCell ref="I4:J4"/>
    <mergeCell ref="M4:N4"/>
    <mergeCell ref="I5:J5"/>
    <mergeCell ref="M5:N5"/>
    <mergeCell ref="M6:N6"/>
    <mergeCell ref="I7:J7"/>
    <mergeCell ref="M7:N7"/>
    <mergeCell ref="M8:N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23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1:9" ht="39.75" customHeight="1">
      <c r="A4" s="3" t="s">
        <v>48</v>
      </c>
      <c r="C4" s="4" t="s">
        <v>70</v>
      </c>
      <c r="E4" s="4" t="s">
        <v>71</v>
      </c>
      <c r="G4" s="4" t="s">
        <v>72</v>
      </c>
      <c r="I4" s="4" t="s">
        <v>73</v>
      </c>
    </row>
    <row r="5" spans="1:9" ht="15">
      <c r="A5" t="s">
        <v>15</v>
      </c>
      <c r="C5" s="5">
        <v>2188</v>
      </c>
      <c r="E5" t="s">
        <v>74</v>
      </c>
      <c r="G5" s="5">
        <v>24045</v>
      </c>
      <c r="I5" s="5">
        <v>35295</v>
      </c>
    </row>
    <row r="6" spans="1:9" ht="15">
      <c r="A6" t="s">
        <v>17</v>
      </c>
      <c r="C6" s="5">
        <v>2199</v>
      </c>
      <c r="E6" t="s">
        <v>74</v>
      </c>
      <c r="G6" s="5">
        <v>665</v>
      </c>
      <c r="I6" s="5">
        <v>5320</v>
      </c>
    </row>
    <row r="7" spans="1:9" ht="15">
      <c r="A7" t="s">
        <v>19</v>
      </c>
      <c r="C7" s="5">
        <v>2188</v>
      </c>
      <c r="E7" t="s">
        <v>74</v>
      </c>
      <c r="G7" s="5">
        <v>72743</v>
      </c>
      <c r="I7" s="5">
        <v>72743</v>
      </c>
    </row>
    <row r="8" spans="1:9" ht="15">
      <c r="A8" t="s">
        <v>20</v>
      </c>
      <c r="C8" s="5">
        <v>2188</v>
      </c>
      <c r="E8" t="s">
        <v>74</v>
      </c>
      <c r="G8" s="5">
        <v>95702</v>
      </c>
      <c r="I8" s="5">
        <v>95702</v>
      </c>
    </row>
    <row r="9" spans="1:9" ht="15">
      <c r="A9" t="s">
        <v>23</v>
      </c>
      <c r="C9" s="5">
        <v>2188</v>
      </c>
      <c r="E9" t="s">
        <v>74</v>
      </c>
      <c r="G9" s="5">
        <v>92368</v>
      </c>
      <c r="I9" s="5">
        <v>92368</v>
      </c>
    </row>
    <row r="10" spans="1:9" ht="15">
      <c r="A10" t="s">
        <v>24</v>
      </c>
      <c r="C10" s="5">
        <v>2188</v>
      </c>
      <c r="E10" s="5">
        <v>5858</v>
      </c>
      <c r="G10" s="5">
        <v>132368</v>
      </c>
      <c r="I10" s="5">
        <v>132368</v>
      </c>
    </row>
    <row r="11" spans="1:9" ht="15">
      <c r="A11" t="s">
        <v>25</v>
      </c>
      <c r="C11" s="5">
        <v>2188</v>
      </c>
      <c r="E11" t="s">
        <v>74</v>
      </c>
      <c r="G11" s="5">
        <v>79868</v>
      </c>
      <c r="I11" s="5">
        <v>79868</v>
      </c>
    </row>
    <row r="12" spans="1:9" ht="15">
      <c r="A12" t="s">
        <v>26</v>
      </c>
      <c r="C12" s="5">
        <v>2188</v>
      </c>
      <c r="E12" t="s">
        <v>74</v>
      </c>
      <c r="G12" s="5">
        <v>78618</v>
      </c>
      <c r="I12" s="5">
        <v>82368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26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26.7109375" style="0" customWidth="1"/>
    <col min="12" max="12" width="8.7109375" style="0" customWidth="1"/>
    <col min="13" max="13" width="26.7109375" style="0" customWidth="1"/>
    <col min="14" max="14" width="8.7109375" style="0" customWidth="1"/>
    <col min="15" max="15" width="24.7109375" style="0" customWidth="1"/>
    <col min="16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4" spans="1:15" ht="39.75" customHeight="1">
      <c r="A4" s="3"/>
      <c r="B4" s="3"/>
      <c r="C4" s="4" t="s">
        <v>76</v>
      </c>
      <c r="D4" s="3"/>
      <c r="E4" s="4" t="s">
        <v>77</v>
      </c>
      <c r="F4" s="3"/>
      <c r="G4" s="4" t="s">
        <v>78</v>
      </c>
      <c r="H4" s="3"/>
      <c r="I4" s="4" t="s">
        <v>79</v>
      </c>
      <c r="J4" s="3"/>
      <c r="K4" s="4" t="s">
        <v>80</v>
      </c>
      <c r="L4" s="3"/>
      <c r="M4" s="4" t="s">
        <v>81</v>
      </c>
      <c r="N4" s="3"/>
      <c r="O4" s="4" t="s">
        <v>82</v>
      </c>
    </row>
    <row r="5" spans="1:15" ht="15">
      <c r="A5" s="3" t="s">
        <v>83</v>
      </c>
      <c r="C5" s="5">
        <v>7525000</v>
      </c>
      <c r="E5" s="5">
        <v>6276000</v>
      </c>
      <c r="G5" s="5">
        <v>5629000</v>
      </c>
      <c r="I5" s="5">
        <v>5035000</v>
      </c>
      <c r="K5" s="5">
        <v>4887000</v>
      </c>
      <c r="M5" s="5">
        <v>4470000</v>
      </c>
      <c r="O5" t="s">
        <v>84</v>
      </c>
    </row>
    <row r="6" spans="1:13" ht="15">
      <c r="A6" t="s">
        <v>85</v>
      </c>
      <c r="C6" t="s">
        <v>86</v>
      </c>
      <c r="E6" t="s">
        <v>87</v>
      </c>
      <c r="G6" t="s">
        <v>88</v>
      </c>
      <c r="I6" t="s">
        <v>89</v>
      </c>
      <c r="K6" t="s">
        <v>90</v>
      </c>
      <c r="M6" t="s">
        <v>91</v>
      </c>
    </row>
    <row r="7" spans="1:13" ht="15">
      <c r="A7" t="s">
        <v>92</v>
      </c>
      <c r="C7" s="5">
        <v>1644000</v>
      </c>
      <c r="E7" s="5">
        <v>2622000</v>
      </c>
      <c r="G7" s="5">
        <v>1628000</v>
      </c>
      <c r="I7" s="5">
        <v>1573000</v>
      </c>
      <c r="K7" s="5">
        <v>928000</v>
      </c>
      <c r="M7" s="5">
        <v>1107000</v>
      </c>
    </row>
    <row r="8" spans="1:13" ht="15">
      <c r="A8" t="s">
        <v>93</v>
      </c>
      <c r="C8" s="5">
        <v>5881000</v>
      </c>
      <c r="E8" s="5">
        <v>3654000</v>
      </c>
      <c r="G8" s="5">
        <v>4001000</v>
      </c>
      <c r="I8" s="5">
        <v>3462000</v>
      </c>
      <c r="K8" s="5">
        <v>3959000</v>
      </c>
      <c r="M8" s="5">
        <v>3363000</v>
      </c>
    </row>
    <row r="9" spans="1:13" ht="15">
      <c r="A9" t="s">
        <v>94</v>
      </c>
      <c r="C9" t="s">
        <v>87</v>
      </c>
      <c r="E9" t="s">
        <v>95</v>
      </c>
      <c r="G9" t="s">
        <v>96</v>
      </c>
      <c r="I9" t="s">
        <v>97</v>
      </c>
      <c r="K9" t="s">
        <v>95</v>
      </c>
      <c r="M9" t="s">
        <v>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51.7109375" style="0" customWidth="1"/>
    <col min="6" max="16384" width="8.7109375" style="0" customWidth="1"/>
  </cols>
  <sheetData>
    <row r="2" spans="1:5" ht="39.75" customHeight="1">
      <c r="A2" s="3" t="s">
        <v>99</v>
      </c>
      <c r="C2" s="3" t="s">
        <v>100</v>
      </c>
      <c r="E2" s="4" t="s">
        <v>101</v>
      </c>
    </row>
    <row r="3" ht="15">
      <c r="A3" s="3" t="s">
        <v>102</v>
      </c>
    </row>
    <row r="4" spans="1:5" ht="15">
      <c r="A4" t="s">
        <v>22</v>
      </c>
      <c r="C4" t="s">
        <v>103</v>
      </c>
      <c r="E4" s="5">
        <v>816372</v>
      </c>
    </row>
    <row r="5" spans="1:5" ht="15">
      <c r="A5" t="s">
        <v>104</v>
      </c>
      <c r="C5" t="s">
        <v>105</v>
      </c>
      <c r="E5" s="5">
        <v>139579</v>
      </c>
    </row>
    <row r="6" spans="1:5" ht="15">
      <c r="A6" t="s">
        <v>106</v>
      </c>
      <c r="C6" t="s">
        <v>107</v>
      </c>
      <c r="E6" s="5">
        <v>10436</v>
      </c>
    </row>
    <row r="7" spans="1:5" ht="15">
      <c r="A7" t="s">
        <v>108</v>
      </c>
      <c r="C7" t="s">
        <v>109</v>
      </c>
      <c r="E7" s="5">
        <v>158844</v>
      </c>
    </row>
    <row r="8" spans="1:5" ht="15">
      <c r="A8" t="s">
        <v>110</v>
      </c>
      <c r="C8" t="s">
        <v>111</v>
      </c>
      <c r="E8" s="5">
        <v>235526</v>
      </c>
    </row>
    <row r="9" spans="1:5" ht="15">
      <c r="A9" t="s">
        <v>112</v>
      </c>
      <c r="C9" t="s">
        <v>113</v>
      </c>
      <c r="E9" s="5">
        <v>255113</v>
      </c>
    </row>
    <row r="10" spans="1:5" ht="15">
      <c r="A10" s="1" t="s">
        <v>114</v>
      </c>
      <c r="B10" s="1"/>
      <c r="C10" s="1"/>
      <c r="E10" s="12">
        <v>2179813</v>
      </c>
    </row>
    <row r="11" ht="15">
      <c r="A11" s="3" t="s">
        <v>115</v>
      </c>
    </row>
    <row r="12" spans="1:5" ht="15">
      <c r="A12" t="s">
        <v>15</v>
      </c>
      <c r="E12" s="5">
        <v>42368</v>
      </c>
    </row>
    <row r="13" spans="1:5" ht="15">
      <c r="A13" t="s">
        <v>22</v>
      </c>
      <c r="E13" s="5">
        <v>816372</v>
      </c>
    </row>
    <row r="14" spans="1:5" ht="15">
      <c r="A14" t="s">
        <v>24</v>
      </c>
      <c r="E14" s="5">
        <v>57368</v>
      </c>
    </row>
    <row r="15" spans="1:5" ht="15">
      <c r="A15" s="1" t="s">
        <v>116</v>
      </c>
      <c r="B15" s="1"/>
      <c r="C15" s="1"/>
      <c r="E15" s="12">
        <v>401896</v>
      </c>
    </row>
    <row r="16" spans="1:5" ht="15">
      <c r="A16" s="1" t="s">
        <v>117</v>
      </c>
      <c r="B16" s="1"/>
      <c r="C16" s="1"/>
      <c r="E16" s="12">
        <v>9818901</v>
      </c>
    </row>
  </sheetData>
  <sheetProtection selectLockedCells="1" selectUnlockedCells="1"/>
  <mergeCells count="3">
    <mergeCell ref="A10:C10"/>
    <mergeCell ref="A15:C15"/>
    <mergeCell ref="A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118</v>
      </c>
      <c r="B2" s="1"/>
      <c r="C2" s="1"/>
      <c r="D2" s="1"/>
      <c r="E2" s="1"/>
      <c r="F2" s="1"/>
    </row>
    <row r="4" ht="39.75" customHeight="1">
      <c r="B4" s="2" t="s">
        <v>119</v>
      </c>
    </row>
    <row r="5" ht="39.75" customHeight="1">
      <c r="B5" s="2" t="s">
        <v>120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2023-07-21T09:55:26Z</dcterms:created>
  <dcterms:modified xsi:type="dcterms:W3CDTF">2023-07-21T09:55:26Z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