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ard diversity matrix" sheetId="1" r:id="rId1"/>
    <sheet name="director compensation" sheetId="2" r:id="rId2"/>
    <sheet name="2023 equity grants" sheetId="3" r:id="rId3"/>
    <sheet name="outstanding equity" sheetId="4" r:id="rId4"/>
    <sheet name="audit fees" sheetId="5" r:id="rId5"/>
    <sheet name="audit fees-1" sheetId="6" r:id="rId6"/>
    <sheet name="properties of peer group" sheetId="7" r:id="rId7"/>
    <sheet name="properties of peer group-1" sheetId="8" r:id="rId8"/>
    <sheet name="maintenance of broadbased" sheetId="9" r:id="rId9"/>
    <sheet name="2023 actual individual rat" sheetId="10" r:id="rId10"/>
    <sheet name="2023 actual individual rat-1" sheetId="11" r:id="rId11"/>
    <sheet name="2023 actual individual rat-2" sheetId="12" r:id="rId12"/>
    <sheet name="2023 actual individual rat-3" sheetId="13" r:id="rId13"/>
    <sheet name="2023 actual individual rat-4" sheetId="14" r:id="rId14"/>
    <sheet name="2023 actual individual rat-5" sheetId="15" r:id="rId15"/>
    <sheet name="valuebased guidelines for" sheetId="16" r:id="rId16"/>
    <sheet name="valuebased guidelines for -1" sheetId="17" r:id="rId17"/>
    <sheet name="february 2024 grants based" sheetId="18" r:id="rId18"/>
    <sheet name="performance units results" sheetId="19" r:id="rId19"/>
    <sheet name="summary compensation" sheetId="20" r:id="rId20"/>
    <sheet name="No Title" sheetId="21" r:id="rId21"/>
    <sheet name="nonequity incentive plan c" sheetId="22" r:id="rId22"/>
    <sheet name="all other compensation" sheetId="23" r:id="rId23"/>
    <sheet name="grants of planbased awards" sheetId="24" r:id="rId24"/>
    <sheet name="outstanding equity awards" sheetId="25" r:id="rId25"/>
    <sheet name="outstanding equity awards -1" sheetId="26" r:id="rId26"/>
    <sheet name="option exercises and stock" sheetId="27" r:id="rId27"/>
    <sheet name="summary of termination and" sheetId="28" r:id="rId28"/>
    <sheet name="pay versus performance" sheetId="29" r:id="rId29"/>
    <sheet name="pay versus performance-1" sheetId="30" r:id="rId30"/>
    <sheet name="pay versus performance-2" sheetId="31" r:id="rId31"/>
    <sheet name="pay versus performance-3" sheetId="32" r:id="rId32"/>
    <sheet name="pay versus performance-4" sheetId="33" r:id="rId33"/>
    <sheet name="pay versus performance-5" sheetId="34" r:id="rId34"/>
    <sheet name="pay versus performance-6" sheetId="35" r:id="rId35"/>
  </sheets>
  <definedNames/>
  <calcPr fullCalcOnLoad="1"/>
</workbook>
</file>

<file path=xl/sharedStrings.xml><?xml version="1.0" encoding="utf-8"?>
<sst xmlns="http://schemas.openxmlformats.org/spreadsheetml/2006/main" count="913" uniqueCount="414">
  <si>
    <t>Board Diversity Matrix</t>
  </si>
  <si>
    <t>Board Diversity Matrix as of April 4, 2024</t>
  </si>
  <si>
    <t>Total Number of Directors</t>
  </si>
  <si>
    <t>Female</t>
  </si>
  <si>
    <t>Male</t>
  </si>
  <si>
    <t>Non-Binary</t>
  </si>
  <si>
    <t>Did Not Disclose 
    Gender</t>
  </si>
  <si>
    <t>Part I: Gender Identity</t>
  </si>
  <si>
    <t>Directors</t>
  </si>
  <si>
    <t>Part II: Demographic Background</t>
  </si>
  <si>
    <t>African American or Black</t>
  </si>
  <si>
    <t>Alaskan Native or Native American</t>
  </si>
  <si>
    <t>Asian</t>
  </si>
  <si>
    <t>Hispanic or Latinx</t>
  </si>
  <si>
    <t>Native Hawaiian or Pacific Islander</t>
  </si>
  <si>
    <t>White</t>
  </si>
  <si>
    <t>Two or More Races or Ethnicities</t>
  </si>
  <si>
    <t>LGBTQ</t>
  </si>
  <si>
    <t>Did Not Disclose Demographic Background</t>
  </si>
  <si>
    <t>Director Compensation</t>
  </si>
  <si>
    <t>Director</t>
  </si>
  <si>
    <t>Fees Earned or 
  Paid in Cash</t>
  </si>
  <si>
    <t>Stock 
   Awards (1)</t>
  </si>
  <si>
    <t>Option 
   Awards (1)</t>
  </si>
  <si>
    <t>All Other 
   Compensation (3)</t>
  </si>
  <si>
    <t>Total</t>
  </si>
  <si>
    <t>Sangeeta N. Bhatia</t>
  </si>
  <si>
    <t>$—</t>
  </si>
  <si>
    <t>Lloyd Carney</t>
  </si>
  <si>
    <t>Alan Garber</t>
  </si>
  <si>
    <t>Terrence C. Kearney</t>
  </si>
  <si>
    <t>Michel Lagarde</t>
  </si>
  <si>
    <t>Yuchun Lee (4)</t>
  </si>
  <si>
    <t>Margaret G. McGlynn (4)</t>
  </si>
  <si>
    <t>Diana McKenzie (2)</t>
  </si>
  <si>
    <t>Bruce I. Sachs (2)</t>
  </si>
  <si>
    <t>Nancy Thornberry</t>
  </si>
  <si>
    <t>Suketu Upadhyay</t>
  </si>
  <si>
    <t>2023 Equity Grants</t>
  </si>
  <si>
    <t>Grant</t>
  </si>
  <si>
    <t>Date</t>
  </si>
  <si>
    <t>Shares</t>
  </si>
  <si>
    <t>Exercise 
  Price</t>
  </si>
  <si>
    <t>Grant-Date 
  Fair Value</t>
  </si>
  <si>
    <t>Annual Non-Employee Director - 100% Option Grants</t>
  </si>
  <si>
    <t>May 1, 2023</t>
  </si>
  <si>
    <t>Annual Non-Employee Director - 50% Option Grants</t>
  </si>
  <si>
    <t>Annual Non-Employee Director - 100% Restricted Stock Unit Grants</t>
  </si>
  <si>
    <t>—</t>
  </si>
  <si>
    <t>Annual Non-Employee Director - 50% Restricted Stock Unit Grants</t>
  </si>
  <si>
    <t>Initial Restricted Stock Unit Grant to Michel Lagarde</t>
  </si>
  <si>
    <t>October 5, 2023</t>
  </si>
  <si>
    <t>Initial Restricted Stock Unit Grant to Nancy Thornberry</t>
  </si>
  <si>
    <t>December 5, 2023</t>
  </si>
  <si>
    <t>Outstanding Equity</t>
  </si>
  <si>
    <t>Outstanding 
 Restricted 
 Stock Units</t>
  </si>
  <si>
    <t>Outstanding 
 Deferred 
 Stock Units</t>
  </si>
  <si>
    <t>Outstanding
    Options 
 (All Exercisable)</t>
  </si>
  <si>
    <t>Diana McKenzie</t>
  </si>
  <si>
    <t>Bruce I. Sachs</t>
  </si>
  <si>
    <t>Suketu
    Upadhyay</t>
  </si>
  <si>
    <t>Audit Fees</t>
  </si>
  <si>
    <t>Service</t>
  </si>
  <si>
    <t>Audit fees</t>
  </si>
  <si>
    <t>Audit-related fees</t>
  </si>
  <si>
    <t>Tax fees</t>
  </si>
  <si>
    <t>All other fees</t>
  </si>
  <si>
    <t>TOTAL</t>
  </si>
  <si>
    <t>https://www.census.gov/data/tables/time-series/demo/income-poverty/cps-pinc/pinc-05.html - par_textimage_24</t>
  </si>
  <si>
    <t>https://static1.squarespace.com/static/5bc65db67d0c9102cca54b74/t/622f4567fae4ea772ae60492/1647265128087/ Racial+Gender+Pay+Scorecard+2022+Arjuna+Capital.pdf</t>
  </si>
  <si>
    <t>Ibid.</t>
  </si>
  <si>
    <t>https://www.vrtx.com/sites/global/files/Vertex-IDE-Fact-Sheet.pdf</t>
  </si>
  <si>
    <t>https://diversiq.com/which-sp-500-companies-disclose-gender-pay-equity-data/</t>
  </si>
  <si>
    <t>https://gender-pay-gap.service.gov.uk/EmployerReport/QPxr5sMh/2022</t>
  </si>
  <si>
    <t>Properties of Peer Group</t>
  </si>
  <si>
    <t>Innovative and Importance of Medicines</t>
  </si>
  <si>
    <t>Company  
Information</t>
  </si>
  <si>
    <t>R&amp;D Expense (1)</t>
  </si>
  <si>
    <t>Operational Focus</t>
  </si>
  <si>
    <t>Orphan/ 
 Unmet  
Clinical Need</t>
  </si>
  <si>
    <t>Breakthrough 
Therapy 
Approvals 
and 
Regenerative 
Medicine 
Advanced 
 Therapy 
Approvals (2)</t>
  </si>
  <si>
    <t>Innovative 
Approved 
Drugs and 
Approved 
Regenerative 
Medicine 
Therapies 
 in Last 
13 Years (3)</t>
  </si>
  <si>
    <t>Uses 
 Vertex 
    as Peer</t>
  </si>
  <si>
    <t>Market Position</t>
  </si>
  <si>
    <t>Company</t>
  </si>
  <si>
    <t>Industry</t>
  </si>
  <si>
    <t>$ 
(millions)</t>
  </si>
  <si>
    <t>% of  
Revenue</t>
  </si>
  <si>
    <t>Global</t>
  </si>
  <si>
    <t>Commercial</t>
  </si>
  <si>
    <t>Nasdaq 
100</t>
  </si>
  <si>
    <t>S&amp;P 
500</t>
  </si>
  <si>
    <t>AbbVie</t>
  </si>
  <si>
    <t>Biotech</t>
  </si>
  <si>
    <t>16%</t>
  </si>
  <si>
    <t>Alnylam</t>
  </si>
  <si>
    <t>58%</t>
  </si>
  <si>
    <t>Amgen</t>
  </si>
  <si>
    <t>17%</t>
  </si>
  <si>
    <t>Biogen</t>
  </si>
  <si>
    <t>28%</t>
  </si>
  <si>
    <t>BioMarin</t>
  </si>
  <si>
    <t>31%</t>
  </si>
  <si>
    <t>Bristol-Myers</t>
  </si>
  <si>
    <t>Pharma</t>
  </si>
  <si>
    <t>23%</t>
  </si>
  <si>
    <t>Eli Lilly</t>
  </si>
  <si>
    <t>38%</t>
  </si>
  <si>
    <t>Gilead</t>
  </si>
  <si>
    <t>21%</t>
  </si>
  <si>
    <t>Incyte</t>
  </si>
  <si>
    <t>48%</t>
  </si>
  <si>
    <t>Jazz</t>
  </si>
  <si>
    <t>43%</t>
  </si>
  <si>
    <t>Moderna</t>
  </si>
  <si>
    <t>51%</t>
  </si>
  <si>
    <t>Regeneron</t>
  </si>
  <si>
    <t>35%</t>
  </si>
  <si>
    <t>Seagen (4)</t>
  </si>
  <si>
    <t>68%</t>
  </si>
  <si>
    <t>Vertex</t>
  </si>
  <si>
    <t>37%</t>
  </si>
  <si>
    <t>Name</t>
  </si>
  <si>
    <t>2023 Base Salary</t>
  </si>
  <si>
    <t>Reshma Kewalramani</t>
  </si>
  <si>
    <t>Charles F. Wagner, Jr.</t>
  </si>
  <si>
    <t>David M. Altshuler</t>
  </si>
  <si>
    <t>Stuart A. Arbuckle</t>
  </si>
  <si>
    <t>Jeffrey M. Leiden (1)</t>
  </si>
  <si>
    <t>Maintenance of Broad-Based Equity Program While Reducing Dilution</t>
  </si>
  <si>
    <t>2019</t>
  </si>
  <si>
    <t>2020</t>
  </si>
  <si>
    <t>2021</t>
  </si>
  <si>
    <t>2022</t>
  </si>
  <si>
    <t>2023</t>
  </si>
  <si>
    <t>% Change 
 2019 to 2023</t>
  </si>
  <si>
    <t>(in thousands, except percentages and employee numbers)</t>
  </si>
  <si>
    <t>Total Shares Granted Subject to Equity Awards</t>
  </si>
  <si>
    <t>(41)%</t>
  </si>
  <si>
    <t>Gross Burn Rate (1)</t>
  </si>
  <si>
    <t>1.4%</t>
  </si>
  <si>
    <t>0.7%</t>
  </si>
  <si>
    <t>1.1%</t>
  </si>
  <si>
    <t>0.9%</t>
  </si>
  <si>
    <t>0.8%</t>
  </si>
  <si>
    <t>Awards Canceled, Forfeited or Expired</t>
  </si>
  <si>
    <t>Net Dilution</t>
  </si>
  <si>
    <t>(31)%</t>
  </si>
  <si>
    <t>Net Burn Rate</t>
  </si>
  <si>
    <t>0.5%</t>
  </si>
  <si>
    <t>Average # of Employees During Fiscal Year (2)</t>
  </si>
  <si>
    <t>2023 Actual Individual Ratings for Named Executive Officers</t>
  </si>
  <si>
    <t>Dr. Reshma Kewalramani</t>
  </si>
  <si>
    <t>2023 Rating:</t>
  </si>
  <si>
    <t>Leading Exemplary</t>
  </si>
  <si>
    <t>CEO and President</t>
  </si>
  <si>
    <t>2023 Salary:</t>
  </si>
  <si>
    <t>2023 Bonus:</t>
  </si>
  <si>
    <t>LTI Equity Grants (Feb 2024):</t>
  </si>
  <si>
    <t>EVP, Chief Financial Officer</t>
  </si>
  <si>
    <t>EVP, Chief Scientific Officer</t>
  </si>
  <si>
    <t>EVP, Chief Operating Officer</t>
  </si>
  <si>
    <t>Individual Rating</t>
  </si>
  <si>
    <t>Individual 
 Performance Factor</t>
  </si>
  <si>
    <t>Not Building</t>
  </si>
  <si>
    <t>0%</t>
  </si>
  <si>
    <t>Building</t>
  </si>
  <si>
    <t>50%-80%</t>
  </si>
  <si>
    <t>Strong</t>
  </si>
  <si>
    <t>80%-120%</t>
  </si>
  <si>
    <t>Leading</t>
  </si>
  <si>
    <t>120%-150%</t>
  </si>
  <si>
    <t>Leading/Exemplary</t>
  </si>
  <si>
    <t>140%-150%</t>
  </si>
  <si>
    <t>2023 
  Base Salary</t>
  </si>
  <si>
    <t>Individual 
  Incentive 
  Target</t>
  </si>
  <si>
    <t>2023 
  Target 
  Bonus</t>
  </si>
  <si>
    <t>Company 
  Performance 
  Factor</t>
  </si>
  <si>
    <t>Individual 
  Performance 
  Factor</t>
  </si>
  <si>
    <t>2023 
  Performance 
  Cash Bonus</t>
  </si>
  <si>
    <t>x</t>
  </si>
  <si>
    <t>120%</t>
  </si>
  <si>
    <t>150%</t>
  </si>
  <si>
    <t>70%</t>
  </si>
  <si>
    <t>145%</t>
  </si>
  <si>
    <t>90%</t>
  </si>
  <si>
    <t>Jeffrey M. Leiden</t>
  </si>
  <si>
    <t>—%</t>
  </si>
  <si>
    <t>Value-Based Guidelines for Annual NEO Equity Grants</t>
  </si>
  <si>
    <t>Performance Rating-Based Equity Modifiers</t>
  </si>
  <si>
    <t>Target
    value</t>
  </si>
  <si>
    <t>Not
    Building</t>
  </si>
  <si>
    <t>Leading 
 Exemplary</t>
  </si>
  <si>
    <t>CEO</t>
  </si>
  <si>
    <t>50% - 86.5%</t>
  </si>
  <si>
    <t>86.5% - 113.5%</t>
  </si>
  <si>
    <t>100% - 127%</t>
  </si>
  <si>
    <t>113.5% - 127%</t>
  </si>
  <si>
    <t>COO</t>
  </si>
  <si>
    <t>50% - 80%</t>
  </si>
  <si>
    <t>80% - 120%</t>
  </si>
  <si>
    <t>100% - 150%</t>
  </si>
  <si>
    <t>120% - 150%</t>
  </si>
  <si>
    <t>EVP (excluding the COO)</t>
  </si>
  <si>
    <t>Performance
    Ratings</t>
  </si>
  <si>
    <t>Not Building</t>
  </si>
  <si>
    <t>50%</t>
  </si>
  <si>
    <t>100%</t>
  </si>
  <si>
    <t>113.5%</t>
  </si>
  <si>
    <t>127%</t>
  </si>
  <si>
    <t>NEOs (excluding the CEO)</t>
  </si>
  <si>
    <t>125%</t>
  </si>
  <si>
    <t>February 2024 Grants Based on 2023 Performance</t>
  </si>
  <si>
    <t>Individual 
  Performance 
  Rating</t>
  </si>
  <si>
    <t>Performance 
  Rating-Based 
  Equity Modifier</t>
  </si>
  <si>
    <t>Performance- 
  Based RSU 
  (50%)</t>
  </si>
  <si>
    <t>Time-based 
  RSU 
  (50%)</t>
  </si>
  <si>
    <t>Total Equity 
  Value</t>
  </si>
  <si>
    <t>Leading Exemplary</t>
  </si>
  <si>
    <t>Performance Units Results Table</t>
  </si>
  <si>
    <t>Award</t>
  </si>
  <si>
    <t>Below 
  Threshold</t>
  </si>
  <si>
    <t>Threshold</t>
  </si>
  <si>
    <t>Target</t>
  </si>
  <si>
    <t>Max</t>
  </si>
  <si>
    <t>Results</t>
  </si>
  <si>
    <t>Year</t>
  </si>
  <si>
    <t>Company Goal</t>
  </si>
  <si>
    <t>0% Payout</t>
  </si>
  <si>
    <t>50% Payout</t>
  </si>
  <si>
    <t>100% Payout</t>
  </si>
  <si>
    <t>200% Payout</t>
  </si>
  <si>
    <t>CF Revenue</t>
  </si>
  <si>
    <t>Payout</t>
  </si>
  <si>
    <t>2023 CF Net Product Revenues</t>
  </si>
  <si>
    <t>&lt;$9.400 billion</t>
  </si>
  <si>
    <t>$9.400 billion</t>
  </si>
  <si>
    <t>$ 
$</t>
  </si>
  <si>
    <t>9.550 to 
    9.650 billion</t>
  </si>
  <si>
    <t>$9.800 billion</t>
  </si>
  <si>
    <t>$ 9.86 billion (1)</t>
  </si>
  <si>
    <t>200.0%</t>
  </si>
  <si>
    <t>Summary Compensation</t>
  </si>
  <si>
    <t>Name and 
  Principal
    Position</t>
  </si>
  <si>
    <t>Salary</t>
  </si>
  <si>
    <t>Bonus</t>
  </si>
  <si>
    <t>Stock 
 Awards (1)</t>
  </si>
  <si>
    <t>Option 
  Awards</t>
  </si>
  <si>
    <t>Non-Equity 
  Incentive Plan 
    Compensation</t>
  </si>
  <si>
    <t>All Other 
  Compensation</t>
  </si>
  <si>
    <t>CEO and President</t>
  </si>
  <si>
    <t>EVP &amp; Chief Financial Officer</t>
  </si>
  <si>
    <t>EVP &amp; Chief Scientific Officer</t>
  </si>
  <si>
    <t>EVP &amp; Chief Operating Officer</t>
  </si>
  <si>
    <t>Executive Chairman</t>
  </si>
  <si>
    <t>Non-Equity Incentive Plan CompensationAnnual Cash Bonus</t>
  </si>
  <si>
    <t>Base Salary</t>
  </si>
  <si>
    <t>All Other Compensation</t>
  </si>
  <si>
    <t>401(k) 
  Match</t>
  </si>
  <si>
    <t>Life Insurance 
  Premiums</t>
  </si>
  <si>
    <t>Matching Gift 
  Program</t>
  </si>
  <si>
    <t>Other</t>
  </si>
  <si>
    <t>Grants of Plan-Based Awards During 2023</t>
  </si>
  <si>
    <t>Estimated Possible
    Payouts 
    Under Non-Equity Incentive 
    Plan Awards</t>
  </si>
  <si>
    <t>Estimated Future Payouts 
    Under Equity Incentive 
    Plan Awards (shares)</t>
  </si>
  <si>
    <t>All Other 
    Stock Awards: 
    Number of 
    Shares of</t>
  </si>
  <si>
    <t>Grant-Date 
    Fair Value 
    of Stock and 
    Option</t>
  </si>
  <si>
    <t>Grant Date</t>
  </si>
  <si>
    <t>Threshold 
    ($)</t>
  </si>
  <si>
    <t>Target 
    ($)</t>
  </si>
  <si>
    <t>Maximum 
    ($)</t>
  </si>
  <si>
    <t>Threshold 
    (#)</t>
  </si>
  <si>
    <t>Target 
    (#)</t>
  </si>
  <si>
    <t>Maximum 
    (#)</t>
  </si>
  <si>
    <t>Stock or Units 
    (#)</t>
  </si>
  <si>
    <t>Awards 
    ($)</t>
  </si>
  <si>
    <t>Reshma Kewalramani</t>
  </si>
  <si>
    <t>(2a)</t>
  </si>
  <si>
    <t>2/1/2023</t>
  </si>
  <si>
    <t>(2b)</t>
  </si>
  <si>
    <t>Outstanding Equity Awards at Fiscal Year-End for 2023</t>
  </si>
  <si>
    <t>Option
    Awards</t>
  </si>
  <si>
    <t>Stock
    Awards</t>
  </si>
  <si>
    <t>Number
    of 
    Securities 
    Underlying 
    Unexercised 
    Options 
    Exercisable 
    (shares) (1)</t>
  </si>
  <si>
    <t>Number
    of 
    Securities 
    Underlying 
    Unexercised 
    Options 
    Unexercisable 
    (shares)</t>
  </si>
  <si>
    <t>Option 
    Exercise 
    Price 
    (per share)</t>
  </si>
  <si>
    <t>Option 
    Expiration 
    Date</t>
  </si>
  <si>
    <t>Number
    of 
    Shares or 
    Units of 
    Stock 
    That 
    Have Not 
    Vested 
    (shares)</t>
  </si>
  <si>
    <t>Market 
    Value of 
    Shares or 
    Units of 
    Stock That 
    Have Not 
    Vested</t>
  </si>
  <si>
    <t>Equity
    Incentive 
    Plan Awards: 
    Number of 
    Unearned Shares, 
    Units or Other 
    Rights That 
    Have Not Vested 
    (shares)</t>
  </si>
  <si>
    <t>Equity
    Incentive 
    Plan Awards: 
    Market or Payout 
    Value of Unearned 
    Shares, Units 
    or Other Rights 
    That Have Not 
    Vested</t>
  </si>
  <si>
    <t>Time-based RSU</t>
  </si>
  <si>
    <t>Performance-based RSU</t>
  </si>
  <si>
    <t>Stock Options</t>
  </si>
  <si>
    <t>2/5/2029</t>
  </si>
  <si>
    <t>4/9/2029</t>
  </si>
  <si>
    <t>2/1/2026</t>
  </si>
  <si>
    <t>2/2/2027</t>
  </si>
  <si>
    <t>Option Exercises and Stock Vested for 2023</t>
  </si>
  <si>
    <t>Option Awards</t>
  </si>
  <si>
    <t>Stock Awards</t>
  </si>
  <si>
    <t>Number 
  of Shares 
  Acquired on 
  Exercise</t>
  </si>
  <si>
    <t>Value Realized 
  on Exercise</t>
  </si>
  <si>
    <t>Number 
  of Shares 
  Acquired on 
  Vesting</t>
  </si>
  <si>
    <t>Value Realized 
  on Vesting</t>
  </si>
  <si>
    <t>SUMMARY OF TERMINATION AND CHANGE OF CONTROL BENEFITS</t>
  </si>
  <si>
    <t>Voluntary 
  Termination or 
  Retirement/ 
  Termination 
  for Cause</t>
  </si>
  <si>
    <t>Separate From a 
  Change of Control, 
  Involuntary Termination 
  Other Than for Cause/ 
  Termination by Executive 
  for Good Reason</t>
  </si>
  <si>
    <t>In Connection With a 
  Change of Control, 
  Involuntary Termination 
  Other Than for Cause/ 
  Termination by Executive 
  for Good Reason</t>
  </si>
  <si>
    <t>Disability</t>
  </si>
  <si>
    <t>Death</t>
  </si>
  <si>
    <t>Cash Severance Benefits</t>
  </si>
  <si>
    <t>Continuation of Employee Benefits</t>
  </si>
  <si>
    <t>Accelerated Vesting of Restricted Stock Units</t>
  </si>
  <si>
    <t>Accelerated Vesting of Restricted Stock Units</t>
  </si>
  <si>
    <t>PAY VERSUS PERFORMANCE</t>
  </si>
  <si>
    <t>Average</t>
  </si>
  <si>
    <t>Summary</t>
  </si>
  <si>
    <t>Total Shareholder</t>
  </si>
  <si>
    <t>Compensation</t>
  </si>
  <si>
    <t>Return (Value of Initial</t>
  </si>
  <si>
    <t>Table Total</t>
  </si>
  <si>
    <t>Actually Paid</t>
  </si>
  <si>
    <t>Fixed
    $100 Investment)</t>
  </si>
  <si>
    <t>Table Total for</t>
  </si>
  <si>
    <t>Actually Paid to</t>
  </si>
  <si>
    <t>for Non-CEO</t>
  </si>
  <si>
    <t>to Non-CEO</t>
  </si>
  <si>
    <t>VRTX</t>
  </si>
  <si>
    <t>Net Product</t>
  </si>
  <si>
    <t>CEO (1)</t>
  </si>
  <si>
    <t>CEO (2)</t>
  </si>
  <si>
    <t>CEO (1)(3)</t>
  </si>
  <si>
    <t>CEO (2)(4)</t>
  </si>
  <si>
    <t>NEOs (5)</t>
  </si>
  <si>
    <t>NEOs (6)</t>
  </si>
  <si>
    <t>TSR (7)</t>
  </si>
  <si>
    <t>NBI
    TSR (8)</t>
  </si>
  <si>
    <t>Net Income (9)</t>
  </si>
  <si>
    <t>Revenue (10)</t>
  </si>
  <si>
    <t>N/A</t>
  </si>
  <si>
    <t>$3.6  Billion</t>
  </si>
  <si>
    <t>$9.9  Billion</t>
  </si>
  <si>
    <t>$3.3  Billion</t>
  </si>
  <si>
    <t>$8.9  Billion</t>
  </si>
  <si>
    <t>$2.3  Billion</t>
  </si>
  <si>
    <t>$7.6  Billion</t>
  </si>
  <si>
    <t>$2.7  Billion</t>
  </si>
  <si>
    <t>$6.2  Billion</t>
  </si>
  <si>
    <t>$1.2  Billion</t>
  </si>
  <si>
    <t>$4.2  Billion</t>
  </si>
  <si>
    <t>Summary 
    Compensation 
  Table Total</t>
  </si>
  <si>
    <t>Amounts
    Deducted 
    from Grant Date Value 
  of Annual Equity</t>
  </si>
  <si>
    <t>Amounts
    Added 
    for the Fair Value 
  of Awards Granted 
  During Fiscal Year</t>
  </si>
  <si>
    <t>Amounts
    Added 
    for Awards Granted 
  &amp; Vested During 
  Fiscal Year</t>
  </si>
  <si>
    <t>Amounts
    Add/ 
    Deducted for Awards 
  that Vested During 
  Fiscal Year</t>
  </si>
  <si>
    <t>Amounts
    Added/ 
   Deducted for the Change 
   in Fair Value
    of Awards 
 Outstanding at Fiscal 
   Year End (a)</t>
  </si>
  <si>
    <t>Compensation 
    Actually Paid</t>
  </si>
  <si>
    <t>Amounts
    Deducted 
    from Grant Date Value 
  of Annual Equity</t>
  </si>
  <si>
    <t>Amounts
    Added for 
  Awards Granted &amp; 
  Vested During Fiscal 
  Year</t>
  </si>
  <si>
    <t>Amounts
    Added/ 
   Deducted for the 
   Change in Fair 
 Value of Awards 
   Outstanding at Fiscal 
   Year
    End (a)</t>
  </si>
  <si>
    <t>Amounts 
    Deducted from 
  Grant Date Value 
  of Annual Equity</t>
  </si>
  <si>
    <t>Amounts
    Add/ 
    Deducted for 
  Awards that Vested 
  During Fiscal Year</t>
  </si>
  <si>
    <t>Amounts
    Added/ 
   Deducted for the 
   Change in Fair 
 Value of Awards 
   Outstanding at 
   Fiscal
    Year End (a)</t>
  </si>
  <si>
    <t>Name and Address</t>
  </si>
  <si>
    <t>Shares
    Beneficially   
 Owned (1)</t>
  </si>
  <si>
    <t>Percentage of
 Total (2)</t>
  </si>
  <si>
    <t>The Vanguard Group (3)</t>
  </si>
  <si>
    <t>8.6%</t>
  </si>
  <si>
    <t>100 Vanguard Blvd.</t>
  </si>
  <si>
    <t>Malvern, Pennsylvania 19355</t>
  </si>
  <si>
    <t>Capital World Investors (4)</t>
  </si>
  <si>
    <t>8.5%</t>
  </si>
  <si>
    <t>333 South Hope Street, 55th Floor</t>
  </si>
  <si>
    <t>Los Angeles, California 90071</t>
  </si>
  <si>
    <t>BlackRock, Inc. (5)</t>
  </si>
  <si>
    <t>50 Hudson Yards</t>
  </si>
  <si>
    <t>New York, New York 10001</t>
  </si>
  <si>
    <t>FMR LLC (6)</t>
  </si>
  <si>
    <t>5.0%</t>
  </si>
  <si>
    <t>245 Summer Street</t>
  </si>
  <si>
    <t>Boston, Massachusetts 02210</t>
  </si>
  <si>
    <t>Sangeeta N. Bhatia (7)</t>
  </si>
  <si>
    <t>*</t>
  </si>
  <si>
    <t>Lloyd Carney (7)</t>
  </si>
  <si>
    <t>Alan Garber (7)</t>
  </si>
  <si>
    <t>Terrence C. Kearney (7)</t>
  </si>
  <si>
    <t>Reshma Kewalramani (7)</t>
  </si>
  <si>
    <t>Michel Lagarde (7)</t>
  </si>
  <si>
    <t>Jeffrey M. Leiden (7)</t>
  </si>
  <si>
    <t>Diana McKenzie (7)</t>
  </si>
  <si>
    <t>Bruce I. Sachs (7)</t>
  </si>
  <si>
    <t>Jennifer Schneider (7)</t>
  </si>
  <si>
    <t>Nancy Thornberry (7)</t>
  </si>
  <si>
    <t>Suketu Upadhyay (7)</t>
  </si>
  <si>
    <t>David M. Altshuler (7)</t>
  </si>
  <si>
    <t>Stuart A. Arbuckle (7)</t>
  </si>
  <si>
    <t>Charles F. Wagner, Jr. (7)</t>
  </si>
  <si>
    <t>All directors and executive
    officers as a group (20 persons) (7)</t>
  </si>
  <si>
    <t>0.2%</t>
  </si>
  <si>
    <t>Stock Options 
 Exercisable Within 
 60 Days of 
 March 18, 2024</t>
  </si>
  <si>
    <t>Unvested Restricted 
 Stock Units 
 Vesting Within 
 60 Days of 
 March 18, 2024</t>
  </si>
  <si>
    <t>Deferred Stock 
    Units as of  
    March 18, 2024</t>
  </si>
  <si>
    <t>Jennifer Schneider</t>
  </si>
  <si>
    <t>David Altshuler</t>
  </si>
  <si>
    <t>All directors and executive officers as a group (20 persons)</t>
  </si>
  <si>
    <t>Plan Category</t>
  </si>
  <si>
    <t>Number of 
 Securities 
 to be Issued Upon 
 Exercise of 
 Outstanding Options, 
 Restricted Stock Units 
 and Rights</t>
  </si>
  <si>
    <t>Weighted-Average 
 Exercise Price of 
 Outstanding Options 
 and Rights</t>
  </si>
  <si>
    <t>Number of Securities 
   Remaining Available for 
   Future Issuance Under 
   Equity Compensation 
   Plans 
   (excluding securities 
   reflected in first column)</t>
  </si>
  <si>
    <t>Equity Compensation Plans Approved by Shareholders (1)</t>
  </si>
  <si>
    <t>6,097,101 (2)</t>
  </si>
  <si>
    <t>$ 151.37 (3)</t>
  </si>
  <si>
    <t>Equity Compensation Plans Not Approved by Shareholders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</si>
</sst>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\(#,##0_);[RED]\(#,##0\)"/>
    <numFmt numFmtId="169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data/tables/time-series/demo/income-poverty/cps-pinc/pinc-05.html%20-%20par_textimage_24" TargetMode="External" /><Relationship Id="rId2" Type="http://schemas.openxmlformats.org/officeDocument/2006/relationships/hyperlink" Target="https://static1.squarespace.com/static/5bc65db67d0c9102cca54b74/t/622f4567fae4ea772ae60492/1647265128087/%20Racial+Gender+Pay+Scorecard+2022+Arjuna+Capital.pdf" TargetMode="External" /><Relationship Id="rId3" Type="http://schemas.openxmlformats.org/officeDocument/2006/relationships/hyperlink" Target="https://www.vrtx.com/sites/global/files/Vertex-IDE-Fact-Sheet.pdf" TargetMode="External" /><Relationship Id="rId4" Type="http://schemas.openxmlformats.org/officeDocument/2006/relationships/hyperlink" Target="https://diversiq.com/which-sp-500-companies-disclose-gender-pay-equity-data/" TargetMode="External" /><Relationship Id="rId5" Type="http://schemas.openxmlformats.org/officeDocument/2006/relationships/hyperlink" Target="https://static1.squarespace.com/static/5bc65db67d0c9102cca54b74/t/622f4567fae4ea772ae60492/1647265128087/%20Racial+Gender+Pay+Scorecard+2022+Arjuna+Capital.pdf" TargetMode="External" /><Relationship Id="rId6" Type="http://schemas.openxmlformats.org/officeDocument/2006/relationships/hyperlink" Target="https://gender-pay-gap.service.gov.uk/EmployerReport/QPxr5sMh/202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30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6" ht="15">
      <c r="C4" s="1" t="s">
        <v>1</v>
      </c>
      <c r="D4" s="1"/>
      <c r="E4" s="1"/>
      <c r="F4" s="1"/>
    </row>
    <row r="5" spans="1:7" ht="15">
      <c r="A5" s="2" t="s">
        <v>2</v>
      </c>
      <c r="G5" s="3">
        <v>11</v>
      </c>
    </row>
    <row r="6" spans="3:11" ht="39.75" customHeight="1">
      <c r="C6" t="s">
        <v>3</v>
      </c>
      <c r="E6" t="s">
        <v>4</v>
      </c>
      <c r="I6" t="s">
        <v>5</v>
      </c>
      <c r="K6" s="4" t="s">
        <v>6</v>
      </c>
    </row>
    <row r="7" ht="15">
      <c r="A7" t="s">
        <v>7</v>
      </c>
    </row>
    <row r="8" spans="1:11" ht="15">
      <c r="A8" t="s">
        <v>8</v>
      </c>
      <c r="C8" s="3">
        <v>4</v>
      </c>
      <c r="E8" s="3">
        <v>7</v>
      </c>
      <c r="I8" s="3">
        <v>0</v>
      </c>
      <c r="K8" s="3">
        <v>0</v>
      </c>
    </row>
    <row r="9" ht="15">
      <c r="A9" t="s">
        <v>9</v>
      </c>
    </row>
    <row r="10" spans="1:11" ht="15">
      <c r="A10" t="s">
        <v>10</v>
      </c>
      <c r="C10" s="3">
        <v>0</v>
      </c>
      <c r="E10" s="3">
        <v>1</v>
      </c>
      <c r="I10" s="3">
        <v>0</v>
      </c>
      <c r="K10" s="3">
        <v>0</v>
      </c>
    </row>
    <row r="11" spans="1:11" ht="15">
      <c r="A11" t="s">
        <v>11</v>
      </c>
      <c r="C11" s="3">
        <v>0</v>
      </c>
      <c r="E11" s="3">
        <v>0</v>
      </c>
      <c r="I11" s="3">
        <v>0</v>
      </c>
      <c r="K11" s="3">
        <v>0</v>
      </c>
    </row>
    <row r="12" spans="1:11" ht="15">
      <c r="A12" t="s">
        <v>12</v>
      </c>
      <c r="C12" s="3">
        <v>2</v>
      </c>
      <c r="E12" s="3">
        <v>1</v>
      </c>
      <c r="I12" s="3">
        <v>0</v>
      </c>
      <c r="K12" s="3">
        <v>0</v>
      </c>
    </row>
    <row r="13" spans="1:11" ht="15">
      <c r="A13" t="s">
        <v>13</v>
      </c>
      <c r="C13" s="3">
        <v>0</v>
      </c>
      <c r="E13" s="3">
        <v>0</v>
      </c>
      <c r="I13" s="3">
        <v>0</v>
      </c>
      <c r="K13" s="3">
        <v>0</v>
      </c>
    </row>
    <row r="14" spans="1:11" ht="15">
      <c r="A14" t="s">
        <v>14</v>
      </c>
      <c r="C14" s="3">
        <v>0</v>
      </c>
      <c r="E14" s="3">
        <v>0</v>
      </c>
      <c r="I14" s="3">
        <v>0</v>
      </c>
      <c r="K14" s="3">
        <v>0</v>
      </c>
    </row>
    <row r="15" spans="1:11" ht="15">
      <c r="A15" t="s">
        <v>15</v>
      </c>
      <c r="C15" s="3">
        <v>2</v>
      </c>
      <c r="E15" s="3">
        <v>5</v>
      </c>
      <c r="I15" s="3">
        <v>0</v>
      </c>
      <c r="K15" s="3">
        <v>0</v>
      </c>
    </row>
    <row r="16" spans="1:11" ht="15">
      <c r="A16" t="s">
        <v>16</v>
      </c>
      <c r="C16" s="3">
        <v>0</v>
      </c>
      <c r="E16" s="3">
        <v>0</v>
      </c>
      <c r="I16" s="3">
        <v>0</v>
      </c>
      <c r="K16" s="3">
        <v>0</v>
      </c>
    </row>
    <row r="17" spans="1:7" ht="15">
      <c r="A17" t="s">
        <v>17</v>
      </c>
      <c r="G17" s="3">
        <v>0</v>
      </c>
    </row>
    <row r="18" spans="1:7" ht="15">
      <c r="A18" t="s">
        <v>18</v>
      </c>
      <c r="G18" s="3">
        <v>0</v>
      </c>
    </row>
  </sheetData>
  <sheetProtection selectLockedCells="1" selectUnlockedCells="1"/>
  <mergeCells count="2">
    <mergeCell ref="A2:F2"/>
    <mergeCell ref="C4: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4" spans="1:7" ht="15">
      <c r="A4" t="s">
        <v>152</v>
      </c>
      <c r="C4" t="s">
        <v>153</v>
      </c>
      <c r="E4" s="7" t="s">
        <v>154</v>
      </c>
      <c r="F4" s="7"/>
      <c r="G4" s="7"/>
    </row>
    <row r="5" spans="1:7" ht="15">
      <c r="A5" t="s">
        <v>155</v>
      </c>
      <c r="C5" t="s">
        <v>156</v>
      </c>
      <c r="F5" s="8">
        <v>1500000</v>
      </c>
      <c r="G5" s="8"/>
    </row>
    <row r="6" spans="3:7" ht="15">
      <c r="C6" t="s">
        <v>157</v>
      </c>
      <c r="F6" s="8">
        <v>4050000</v>
      </c>
      <c r="G6" s="8"/>
    </row>
    <row r="7" spans="3:7" ht="15">
      <c r="C7" t="s">
        <v>158</v>
      </c>
      <c r="F7" s="8">
        <v>17145000</v>
      </c>
      <c r="G7" s="8"/>
    </row>
  </sheetData>
  <sheetProtection selectLockedCells="1" selectUnlockedCells="1"/>
  <mergeCells count="5">
    <mergeCell ref="A2:F2"/>
    <mergeCell ref="E4:G4"/>
    <mergeCell ref="F5:G5"/>
    <mergeCell ref="F6:G6"/>
    <mergeCell ref="F7:G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7" ht="15">
      <c r="A2" t="s">
        <v>125</v>
      </c>
      <c r="C2" t="s">
        <v>153</v>
      </c>
      <c r="E2" s="7" t="s">
        <v>154</v>
      </c>
      <c r="F2" s="7"/>
      <c r="G2" s="7"/>
    </row>
    <row r="3" spans="1:7" ht="15">
      <c r="A3" t="s">
        <v>159</v>
      </c>
      <c r="C3" t="s">
        <v>156</v>
      </c>
      <c r="F3" s="8">
        <v>825000</v>
      </c>
      <c r="G3" s="8"/>
    </row>
    <row r="4" spans="3:7" ht="15">
      <c r="C4" t="s">
        <v>157</v>
      </c>
      <c r="F4" s="8">
        <v>1256063</v>
      </c>
      <c r="G4" s="8"/>
    </row>
    <row r="5" spans="3:7" ht="15">
      <c r="C5" t="s">
        <v>158</v>
      </c>
      <c r="F5" s="8">
        <v>6000000</v>
      </c>
      <c r="G5" s="8"/>
    </row>
  </sheetData>
  <sheetProtection selectLockedCells="1" selectUnlockedCells="1"/>
  <mergeCells count="4">
    <mergeCell ref="E2:G2"/>
    <mergeCell ref="F3:G3"/>
    <mergeCell ref="F4:G4"/>
    <mergeCell ref="F5:G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9.140625" defaultRowHeight="15"/>
  <cols>
    <col min="1" max="1" width="29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7" ht="15">
      <c r="A2" t="s">
        <v>126</v>
      </c>
      <c r="C2" t="s">
        <v>153</v>
      </c>
      <c r="E2" s="7" t="s">
        <v>154</v>
      </c>
      <c r="F2" s="7"/>
      <c r="G2" s="7"/>
    </row>
    <row r="3" spans="1:7" ht="15">
      <c r="A3" t="s">
        <v>160</v>
      </c>
      <c r="C3" t="s">
        <v>156</v>
      </c>
      <c r="F3" s="8">
        <v>825000</v>
      </c>
      <c r="G3" s="8"/>
    </row>
    <row r="4" spans="3:7" ht="15">
      <c r="C4" t="s">
        <v>157</v>
      </c>
      <c r="F4" s="8">
        <v>1299375</v>
      </c>
      <c r="G4" s="8"/>
    </row>
    <row r="5" spans="3:7" ht="15">
      <c r="C5" t="s">
        <v>158</v>
      </c>
      <c r="F5" s="8">
        <v>6000000</v>
      </c>
      <c r="G5" s="8"/>
    </row>
  </sheetData>
  <sheetProtection selectLockedCells="1" selectUnlockedCells="1"/>
  <mergeCells count="4">
    <mergeCell ref="E2:G2"/>
    <mergeCell ref="F3:G3"/>
    <mergeCell ref="F4:G4"/>
    <mergeCell ref="F5:G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7" ht="15">
      <c r="A2" t="s">
        <v>127</v>
      </c>
      <c r="C2" t="s">
        <v>153</v>
      </c>
      <c r="E2" s="7" t="s">
        <v>154</v>
      </c>
      <c r="F2" s="7"/>
      <c r="G2" s="7"/>
    </row>
    <row r="3" spans="1:7" ht="15">
      <c r="A3" t="s">
        <v>161</v>
      </c>
      <c r="C3" t="s">
        <v>156</v>
      </c>
      <c r="F3" s="8">
        <v>900000</v>
      </c>
      <c r="G3" s="8"/>
    </row>
    <row r="4" spans="3:7" ht="15">
      <c r="C4" t="s">
        <v>157</v>
      </c>
      <c r="F4" s="8">
        <v>1822500</v>
      </c>
      <c r="G4" s="8"/>
    </row>
    <row r="5" spans="3:7" ht="15">
      <c r="C5" t="s">
        <v>158</v>
      </c>
      <c r="F5" s="8">
        <v>7125000</v>
      </c>
      <c r="G5" s="8"/>
    </row>
  </sheetData>
  <sheetProtection selectLockedCells="1" selectUnlockedCells="1"/>
  <mergeCells count="4">
    <mergeCell ref="E2:G2"/>
    <mergeCell ref="F3:G3"/>
    <mergeCell ref="F4:G4"/>
    <mergeCell ref="F5:G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33.7109375" style="0" customWidth="1"/>
    <col min="3" max="16384" width="8.7109375" style="0" customWidth="1"/>
  </cols>
  <sheetData>
    <row r="2" spans="1:2" ht="39.75" customHeight="1">
      <c r="A2" s="2" t="s">
        <v>162</v>
      </c>
      <c r="B2" s="10" t="s">
        <v>163</v>
      </c>
    </row>
    <row r="3" spans="1:2" ht="15">
      <c r="A3" t="s">
        <v>164</v>
      </c>
      <c r="B3" t="s">
        <v>165</v>
      </c>
    </row>
    <row r="4" spans="1:2" ht="15">
      <c r="A4" t="s">
        <v>166</v>
      </c>
      <c r="B4" t="s">
        <v>167</v>
      </c>
    </row>
    <row r="5" spans="1:2" ht="15">
      <c r="A5" t="s">
        <v>168</v>
      </c>
      <c r="B5" t="s">
        <v>169</v>
      </c>
    </row>
    <row r="6" spans="1:2" ht="15">
      <c r="A6" t="s">
        <v>170</v>
      </c>
      <c r="B6" t="s">
        <v>171</v>
      </c>
    </row>
    <row r="7" spans="1:2" ht="15">
      <c r="A7" t="s">
        <v>172</v>
      </c>
      <c r="B7" t="s">
        <v>173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7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33.7109375" style="0" customWidth="1"/>
    <col min="10" max="10" width="8.7109375" style="0" customWidth="1"/>
    <col min="11" max="11" width="1.7109375" style="0" customWidth="1"/>
    <col min="12" max="16" width="8.7109375" style="0" customWidth="1"/>
    <col min="17" max="17" width="1.7109375" style="0" customWidth="1"/>
    <col min="18" max="18" width="8.7109375" style="0" customWidth="1"/>
    <col min="19" max="19" width="32.7109375" style="0" customWidth="1"/>
    <col min="20" max="20" width="8.7109375" style="0" customWidth="1"/>
    <col min="21" max="21" width="1.7109375" style="0" customWidth="1"/>
    <col min="22" max="22" width="8.7109375" style="0" customWidth="1"/>
    <col min="23" max="23" width="35.7109375" style="0" customWidth="1"/>
    <col min="24" max="24" width="8.7109375" style="0" customWidth="1"/>
    <col min="25" max="25" width="1.7109375" style="0" customWidth="1"/>
    <col min="26" max="16384" width="8.7109375" style="0" customWidth="1"/>
  </cols>
  <sheetData>
    <row r="2" spans="1:28" ht="39.75" customHeight="1">
      <c r="A2" t="s">
        <v>122</v>
      </c>
      <c r="C2" s="5" t="s">
        <v>174</v>
      </c>
      <c r="D2" s="5"/>
      <c r="I2" s="4" t="s">
        <v>175</v>
      </c>
      <c r="M2" s="5" t="s">
        <v>176</v>
      </c>
      <c r="N2" s="5"/>
      <c r="S2" s="4" t="s">
        <v>177</v>
      </c>
      <c r="W2" s="4" t="s">
        <v>178</v>
      </c>
      <c r="AA2" s="5" t="s">
        <v>179</v>
      </c>
      <c r="AB2" s="5"/>
    </row>
    <row r="3" spans="1:28" ht="15">
      <c r="A3" t="s">
        <v>124</v>
      </c>
      <c r="C3" s="8">
        <v>1500000</v>
      </c>
      <c r="D3" s="8"/>
      <c r="G3" t="s">
        <v>180</v>
      </c>
      <c r="I3" t="s">
        <v>181</v>
      </c>
      <c r="K3" t="e">
        <f aca="true" t="shared" si="0" ref="K3:K7">#N/A</f>
        <v>#N/A</v>
      </c>
      <c r="M3" s="8">
        <v>1800000</v>
      </c>
      <c r="N3" s="8"/>
      <c r="Q3" t="s">
        <v>180</v>
      </c>
      <c r="S3" t="s">
        <v>182</v>
      </c>
      <c r="U3" t="s">
        <v>180</v>
      </c>
      <c r="W3" t="s">
        <v>182</v>
      </c>
      <c r="Y3" t="e">
        <f aca="true" t="shared" si="1" ref="Y3:Y7">#N/A</f>
        <v>#N/A</v>
      </c>
      <c r="AA3" s="8">
        <v>4050000</v>
      </c>
      <c r="AB3" s="8"/>
    </row>
    <row r="4" spans="1:28" ht="15">
      <c r="A4" t="s">
        <v>125</v>
      </c>
      <c r="C4" s="8">
        <v>825000</v>
      </c>
      <c r="D4" s="8"/>
      <c r="G4" t="s">
        <v>180</v>
      </c>
      <c r="I4" t="s">
        <v>183</v>
      </c>
      <c r="K4" t="e">
        <f t="shared" si="0"/>
        <v>#N/A</v>
      </c>
      <c r="M4" s="8">
        <v>577500</v>
      </c>
      <c r="N4" s="8"/>
      <c r="Q4" t="s">
        <v>180</v>
      </c>
      <c r="S4" t="s">
        <v>182</v>
      </c>
      <c r="U4" t="s">
        <v>180</v>
      </c>
      <c r="W4" t="s">
        <v>184</v>
      </c>
      <c r="Y4" t="e">
        <f t="shared" si="1"/>
        <v>#N/A</v>
      </c>
      <c r="AA4" s="8">
        <v>1256063</v>
      </c>
      <c r="AB4" s="8"/>
    </row>
    <row r="5" spans="1:28" ht="15">
      <c r="A5" t="s">
        <v>126</v>
      </c>
      <c r="C5" s="8">
        <v>825000</v>
      </c>
      <c r="D5" s="8"/>
      <c r="G5" t="s">
        <v>180</v>
      </c>
      <c r="I5" t="s">
        <v>183</v>
      </c>
      <c r="K5" t="e">
        <f t="shared" si="0"/>
        <v>#N/A</v>
      </c>
      <c r="M5" s="8">
        <v>577500</v>
      </c>
      <c r="N5" s="8"/>
      <c r="Q5" t="s">
        <v>180</v>
      </c>
      <c r="S5" t="s">
        <v>182</v>
      </c>
      <c r="U5" t="s">
        <v>180</v>
      </c>
      <c r="W5" t="s">
        <v>182</v>
      </c>
      <c r="Y5" t="e">
        <f t="shared" si="1"/>
        <v>#N/A</v>
      </c>
      <c r="AA5" s="8">
        <v>1299375</v>
      </c>
      <c r="AB5" s="8"/>
    </row>
    <row r="6" spans="1:28" ht="15">
      <c r="A6" t="s">
        <v>127</v>
      </c>
      <c r="C6" s="8">
        <v>900000</v>
      </c>
      <c r="D6" s="8"/>
      <c r="G6" t="s">
        <v>180</v>
      </c>
      <c r="I6" t="s">
        <v>185</v>
      </c>
      <c r="K6" t="e">
        <f t="shared" si="0"/>
        <v>#N/A</v>
      </c>
      <c r="M6" s="8">
        <v>810000</v>
      </c>
      <c r="N6" s="8"/>
      <c r="Q6" t="s">
        <v>180</v>
      </c>
      <c r="S6" t="s">
        <v>182</v>
      </c>
      <c r="U6" t="s">
        <v>180</v>
      </c>
      <c r="W6" t="s">
        <v>182</v>
      </c>
      <c r="Y6" t="e">
        <f t="shared" si="1"/>
        <v>#N/A</v>
      </c>
      <c r="AA6" s="8">
        <v>1822500</v>
      </c>
      <c r="AB6" s="8"/>
    </row>
    <row r="7" spans="1:28" ht="15">
      <c r="A7" t="s">
        <v>186</v>
      </c>
      <c r="C7" s="7" t="s">
        <v>27</v>
      </c>
      <c r="D7" s="7"/>
      <c r="G7" t="s">
        <v>180</v>
      </c>
      <c r="I7" t="s">
        <v>187</v>
      </c>
      <c r="K7" t="e">
        <f t="shared" si="0"/>
        <v>#N/A</v>
      </c>
      <c r="M7" s="7" t="s">
        <v>27</v>
      </c>
      <c r="N7" s="7"/>
      <c r="Q7" t="s">
        <v>180</v>
      </c>
      <c r="S7" t="s">
        <v>187</v>
      </c>
      <c r="U7" t="s">
        <v>180</v>
      </c>
      <c r="W7" t="s">
        <v>187</v>
      </c>
      <c r="Y7" t="e">
        <f t="shared" si="1"/>
        <v>#N/A</v>
      </c>
      <c r="AA7" s="7" t="s">
        <v>27</v>
      </c>
      <c r="AB7" s="7"/>
    </row>
  </sheetData>
  <sheetProtection selectLockedCells="1" selectUnlockedCells="1"/>
  <mergeCells count="18">
    <mergeCell ref="C2:D2"/>
    <mergeCell ref="M2:N2"/>
    <mergeCell ref="AA2:AB2"/>
    <mergeCell ref="C3:D3"/>
    <mergeCell ref="M3:N3"/>
    <mergeCell ref="AA3:AB3"/>
    <mergeCell ref="C4:D4"/>
    <mergeCell ref="M4:N4"/>
    <mergeCell ref="AA4:AB4"/>
    <mergeCell ref="C5:D5"/>
    <mergeCell ref="M5:N5"/>
    <mergeCell ref="AA5:AB5"/>
    <mergeCell ref="C6:D6"/>
    <mergeCell ref="M6:N6"/>
    <mergeCell ref="AA6:AB6"/>
    <mergeCell ref="C7:D7"/>
    <mergeCell ref="M7:N7"/>
    <mergeCell ref="AA7:AB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5" width="8.7109375" style="0" customWidth="1"/>
    <col min="6" max="6" width="16.7109375" style="0" customWidth="1"/>
    <col min="7" max="7" width="8.7109375" style="0" customWidth="1"/>
    <col min="8" max="8" width="11.7109375" style="0" customWidth="1"/>
    <col min="9" max="9" width="8.7109375" style="0" customWidth="1"/>
    <col min="10" max="10" width="14.7109375" style="0" customWidth="1"/>
    <col min="11" max="11" width="8.7109375" style="0" customWidth="1"/>
    <col min="12" max="12" width="11.7109375" style="0" customWidth="1"/>
    <col min="13" max="13" width="8.7109375" style="0" customWidth="1"/>
    <col min="14" max="14" width="21.7109375" style="0" customWidth="1"/>
    <col min="15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4" spans="5:14" ht="15">
      <c r="E4" s="1" t="s">
        <v>189</v>
      </c>
      <c r="F4" s="1"/>
      <c r="G4" s="1"/>
      <c r="H4" s="1"/>
      <c r="I4" s="1"/>
      <c r="J4" s="1"/>
      <c r="K4" s="1"/>
      <c r="L4" s="1"/>
      <c r="M4" s="1"/>
      <c r="N4" s="1"/>
    </row>
    <row r="5" spans="3:14" ht="39.75" customHeight="1">
      <c r="C5" s="6" t="s">
        <v>190</v>
      </c>
      <c r="D5" s="6"/>
      <c r="F5" s="10" t="s">
        <v>191</v>
      </c>
      <c r="H5" s="2" t="s">
        <v>166</v>
      </c>
      <c r="J5" s="2" t="s">
        <v>168</v>
      </c>
      <c r="L5" s="2" t="s">
        <v>170</v>
      </c>
      <c r="N5" s="10" t="s">
        <v>192</v>
      </c>
    </row>
    <row r="6" spans="1:14" ht="15">
      <c r="A6" t="s">
        <v>193</v>
      </c>
      <c r="C6" s="8">
        <v>13500000</v>
      </c>
      <c r="D6" s="8"/>
      <c r="F6" t="s">
        <v>187</v>
      </c>
      <c r="H6" t="s">
        <v>194</v>
      </c>
      <c r="J6" t="s">
        <v>195</v>
      </c>
      <c r="L6" t="s">
        <v>196</v>
      </c>
      <c r="N6" t="s">
        <v>197</v>
      </c>
    </row>
    <row r="7" spans="1:14" ht="15">
      <c r="A7" t="s">
        <v>198</v>
      </c>
      <c r="C7" s="8">
        <v>4750000</v>
      </c>
      <c r="D7" s="8"/>
      <c r="F7" t="s">
        <v>187</v>
      </c>
      <c r="H7" t="s">
        <v>199</v>
      </c>
      <c r="J7" t="s">
        <v>200</v>
      </c>
      <c r="L7" t="s">
        <v>201</v>
      </c>
      <c r="N7" t="s">
        <v>202</v>
      </c>
    </row>
    <row r="8" spans="1:14" ht="15">
      <c r="A8" t="s">
        <v>203</v>
      </c>
      <c r="C8" s="8">
        <v>4000000</v>
      </c>
      <c r="D8" s="8"/>
      <c r="F8" t="s">
        <v>187</v>
      </c>
      <c r="H8" t="s">
        <v>199</v>
      </c>
      <c r="J8" t="s">
        <v>200</v>
      </c>
      <c r="L8" t="s">
        <v>201</v>
      </c>
      <c r="N8" t="s">
        <v>202</v>
      </c>
    </row>
  </sheetData>
  <sheetProtection selectLockedCells="1" selectUnlockedCells="1"/>
  <mergeCells count="6">
    <mergeCell ref="A2:F2"/>
    <mergeCell ref="E4:N4"/>
    <mergeCell ref="C5:D5"/>
    <mergeCell ref="C6:D6"/>
    <mergeCell ref="C7:D7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5"/>
  <sheetViews>
    <sheetView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2" width="8.7109375" style="0" customWidth="1"/>
    <col min="3" max="3" width="12.7109375" style="0" customWidth="1"/>
    <col min="4" max="6" width="8.7109375" style="0" customWidth="1"/>
    <col min="7" max="7" width="6.7109375" style="0" customWidth="1"/>
    <col min="8" max="8" width="8.7109375" style="0" customWidth="1"/>
    <col min="9" max="9" width="7.7109375" style="0" customWidth="1"/>
    <col min="10" max="10" width="8.7109375" style="0" customWidth="1"/>
    <col min="11" max="11" width="21.7109375" style="0" customWidth="1"/>
    <col min="12" max="16384" width="8.7109375" style="0" customWidth="1"/>
  </cols>
  <sheetData>
    <row r="2" spans="3:11" ht="39.75" customHeight="1">
      <c r="C2" s="6" t="s">
        <v>204</v>
      </c>
      <c r="D2" s="6"/>
      <c r="E2" s="6"/>
      <c r="F2" s="6"/>
      <c r="G2" s="6"/>
      <c r="H2" s="6"/>
      <c r="I2" s="6"/>
      <c r="J2" s="6"/>
      <c r="K2" s="6"/>
    </row>
    <row r="3" spans="3:11" ht="39.75" customHeight="1">
      <c r="C3" s="2" t="s">
        <v>205</v>
      </c>
      <c r="E3" s="2" t="s">
        <v>166</v>
      </c>
      <c r="G3" s="2" t="s">
        <v>168</v>
      </c>
      <c r="I3" s="2" t="s">
        <v>170</v>
      </c>
      <c r="K3" s="10" t="s">
        <v>192</v>
      </c>
    </row>
    <row r="4" spans="1:11" ht="15">
      <c r="A4" t="s">
        <v>193</v>
      </c>
      <c r="C4" t="s">
        <v>187</v>
      </c>
      <c r="E4" t="s">
        <v>206</v>
      </c>
      <c r="G4" t="s">
        <v>207</v>
      </c>
      <c r="I4" t="s">
        <v>208</v>
      </c>
      <c r="K4" t="s">
        <v>209</v>
      </c>
    </row>
    <row r="5" spans="1:11" ht="15">
      <c r="A5" t="s">
        <v>210</v>
      </c>
      <c r="C5" t="s">
        <v>187</v>
      </c>
      <c r="E5" t="s">
        <v>206</v>
      </c>
      <c r="G5" t="s">
        <v>207</v>
      </c>
      <c r="I5" t="s">
        <v>211</v>
      </c>
      <c r="K5" t="s">
        <v>182</v>
      </c>
    </row>
  </sheetData>
  <sheetProtection selectLockedCells="1" selectUnlockedCells="1"/>
  <mergeCells count="1">
    <mergeCell ref="C2:K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46.7109375" style="0" customWidth="1"/>
    <col min="6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4" spans="1:16" ht="39.75" customHeight="1">
      <c r="A4" t="s">
        <v>122</v>
      </c>
      <c r="C4" s="4" t="s">
        <v>213</v>
      </c>
      <c r="E4" s="4" t="s">
        <v>214</v>
      </c>
      <c r="G4" s="5" t="s">
        <v>215</v>
      </c>
      <c r="H4" s="5"/>
      <c r="K4" s="5" t="s">
        <v>216</v>
      </c>
      <c r="L4" s="5"/>
      <c r="O4" s="6" t="s">
        <v>217</v>
      </c>
      <c r="P4" s="6"/>
    </row>
    <row r="5" spans="1:16" ht="15">
      <c r="A5" t="s">
        <v>124</v>
      </c>
      <c r="C5" t="s">
        <v>218</v>
      </c>
      <c r="E5" t="s">
        <v>209</v>
      </c>
      <c r="G5" s="8">
        <v>8572500</v>
      </c>
      <c r="H5" s="8"/>
      <c r="K5" s="8">
        <v>8572500</v>
      </c>
      <c r="L5" s="8"/>
      <c r="O5" s="8">
        <v>17145000</v>
      </c>
      <c r="P5" s="8"/>
    </row>
    <row r="6" spans="1:16" ht="15">
      <c r="A6" t="s">
        <v>125</v>
      </c>
      <c r="C6" t="s">
        <v>218</v>
      </c>
      <c r="E6" t="s">
        <v>182</v>
      </c>
      <c r="G6" s="8">
        <v>3000000</v>
      </c>
      <c r="H6" s="8"/>
      <c r="K6" s="8">
        <v>3000000</v>
      </c>
      <c r="L6" s="8"/>
      <c r="O6" s="8">
        <v>6000000</v>
      </c>
      <c r="P6" s="8"/>
    </row>
    <row r="7" spans="1:16" ht="15">
      <c r="A7" t="s">
        <v>126</v>
      </c>
      <c r="C7" t="s">
        <v>218</v>
      </c>
      <c r="E7" t="s">
        <v>182</v>
      </c>
      <c r="G7" s="8">
        <v>3000000</v>
      </c>
      <c r="H7" s="8"/>
      <c r="K7" s="8">
        <v>3000000</v>
      </c>
      <c r="L7" s="8"/>
      <c r="O7" s="8">
        <v>6000000</v>
      </c>
      <c r="P7" s="8"/>
    </row>
    <row r="8" spans="1:16" ht="15">
      <c r="A8" t="s">
        <v>127</v>
      </c>
      <c r="C8" t="s">
        <v>218</v>
      </c>
      <c r="E8" t="s">
        <v>182</v>
      </c>
      <c r="G8" s="8">
        <v>3562500</v>
      </c>
      <c r="H8" s="8"/>
      <c r="K8" s="8">
        <v>3562500</v>
      </c>
      <c r="L8" s="8"/>
      <c r="O8" s="8">
        <v>7125000</v>
      </c>
      <c r="P8" s="8"/>
    </row>
  </sheetData>
  <sheetProtection selectLockedCells="1" selectUnlockedCells="1"/>
  <mergeCells count="16">
    <mergeCell ref="A2:F2"/>
    <mergeCell ref="G4:H4"/>
    <mergeCell ref="K4:L4"/>
    <mergeCell ref="O4:P4"/>
    <mergeCell ref="G5:H5"/>
    <mergeCell ref="K5:L5"/>
    <mergeCell ref="O5:P5"/>
    <mergeCell ref="G6:H6"/>
    <mergeCell ref="K6:L6"/>
    <mergeCell ref="O6:P6"/>
    <mergeCell ref="G7:H7"/>
    <mergeCell ref="K7:L7"/>
    <mergeCell ref="O7:P7"/>
    <mergeCell ref="G8:H8"/>
    <mergeCell ref="K8:L8"/>
    <mergeCell ref="O8:P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18.7109375" style="0" customWidth="1"/>
    <col min="6" max="10" width="8.7109375" style="0" customWidth="1"/>
    <col min="11" max="11" width="6.7109375" style="0" customWidth="1"/>
    <col min="12" max="12" width="27.7109375" style="0" customWidth="1"/>
    <col min="13" max="20" width="8.7109375" style="0" customWidth="1"/>
    <col min="21" max="21" width="18.7109375" style="0" customWidth="1"/>
    <col min="22" max="23" width="8.7109375" style="0" customWidth="1"/>
    <col min="24" max="24" width="6.7109375" style="0" customWidth="1"/>
    <col min="25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4" spans="1:24" ht="39.75" customHeight="1">
      <c r="A4" t="s">
        <v>220</v>
      </c>
      <c r="E4" s="4" t="s">
        <v>221</v>
      </c>
      <c r="G4" s="7" t="s">
        <v>222</v>
      </c>
      <c r="H4" s="7"/>
      <c r="K4" s="7" t="s">
        <v>223</v>
      </c>
      <c r="L4" s="7"/>
      <c r="O4" s="7" t="s">
        <v>224</v>
      </c>
      <c r="P4" s="7"/>
      <c r="S4" s="7" t="s">
        <v>225</v>
      </c>
      <c r="T4" s="7"/>
      <c r="U4" s="7"/>
      <c r="V4" s="7"/>
      <c r="W4" s="7"/>
      <c r="X4" s="7"/>
    </row>
    <row r="5" spans="1:24" ht="15">
      <c r="A5" t="s">
        <v>226</v>
      </c>
      <c r="C5" t="s">
        <v>227</v>
      </c>
      <c r="E5" t="s">
        <v>228</v>
      </c>
      <c r="G5" s="7" t="s">
        <v>229</v>
      </c>
      <c r="H5" s="7"/>
      <c r="K5" s="7" t="s">
        <v>230</v>
      </c>
      <c r="L5" s="7"/>
      <c r="O5" s="7" t="s">
        <v>231</v>
      </c>
      <c r="P5" s="7"/>
      <c r="S5" s="7" t="s">
        <v>232</v>
      </c>
      <c r="T5" s="7"/>
      <c r="U5" s="7"/>
      <c r="W5" s="7" t="s">
        <v>233</v>
      </c>
      <c r="X5" s="7"/>
    </row>
    <row r="6" spans="1:24" ht="39.75" customHeight="1">
      <c r="A6">
        <v>2023</v>
      </c>
      <c r="C6" t="s">
        <v>234</v>
      </c>
      <c r="E6" t="s">
        <v>235</v>
      </c>
      <c r="G6" s="7" t="s">
        <v>236</v>
      </c>
      <c r="H6" s="7"/>
      <c r="K6" s="4" t="s">
        <v>237</v>
      </c>
      <c r="L6" s="4" t="s">
        <v>238</v>
      </c>
      <c r="O6" s="7" t="s">
        <v>239</v>
      </c>
      <c r="P6" s="7"/>
      <c r="U6" t="s">
        <v>240</v>
      </c>
      <c r="X6" t="s">
        <v>241</v>
      </c>
    </row>
  </sheetData>
  <sheetProtection selectLockedCells="1" selectUnlockedCells="1"/>
  <mergeCells count="12">
    <mergeCell ref="A2:F2"/>
    <mergeCell ref="G4:H4"/>
    <mergeCell ref="K4:L4"/>
    <mergeCell ref="O4:P4"/>
    <mergeCell ref="S4:X4"/>
    <mergeCell ref="G5:H5"/>
    <mergeCell ref="K5:L5"/>
    <mergeCell ref="O5:P5"/>
    <mergeCell ref="S5:U5"/>
    <mergeCell ref="W5:X5"/>
    <mergeCell ref="G6:H6"/>
    <mergeCell ref="O6:P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1:20" ht="39.75" customHeight="1">
      <c r="A4" t="s">
        <v>20</v>
      </c>
      <c r="C4" s="5" t="s">
        <v>21</v>
      </c>
      <c r="D4" s="5"/>
      <c r="G4" s="6" t="s">
        <v>22</v>
      </c>
      <c r="H4" s="6"/>
      <c r="K4" s="6" t="s">
        <v>23</v>
      </c>
      <c r="L4" s="6"/>
      <c r="O4" s="6" t="s">
        <v>24</v>
      </c>
      <c r="P4" s="6"/>
      <c r="S4" s="7" t="s">
        <v>25</v>
      </c>
      <c r="T4" s="7"/>
    </row>
    <row r="5" spans="1:20" ht="15">
      <c r="A5" t="s">
        <v>26</v>
      </c>
      <c r="C5" s="8">
        <v>135000</v>
      </c>
      <c r="D5" s="8"/>
      <c r="G5" s="8">
        <v>400309</v>
      </c>
      <c r="H5" s="8"/>
      <c r="K5" s="7" t="s">
        <v>27</v>
      </c>
      <c r="L5" s="7"/>
      <c r="O5" s="8">
        <v>15000</v>
      </c>
      <c r="P5" s="8"/>
      <c r="S5" s="8">
        <v>550309</v>
      </c>
      <c r="T5" s="8"/>
    </row>
    <row r="6" spans="1:20" ht="15">
      <c r="A6" t="s">
        <v>28</v>
      </c>
      <c r="C6" s="8">
        <v>134484</v>
      </c>
      <c r="D6" s="8"/>
      <c r="G6" s="8">
        <v>400309</v>
      </c>
      <c r="H6" s="8"/>
      <c r="K6" s="7" t="s">
        <v>27</v>
      </c>
      <c r="L6" s="7"/>
      <c r="O6" s="8">
        <v>25000</v>
      </c>
      <c r="P6" s="8"/>
      <c r="S6" s="8">
        <v>559793</v>
      </c>
      <c r="T6" s="8"/>
    </row>
    <row r="7" spans="1:20" ht="15">
      <c r="A7" t="s">
        <v>29</v>
      </c>
      <c r="C7" s="8">
        <v>125000</v>
      </c>
      <c r="D7" s="8"/>
      <c r="G7" s="8">
        <v>200154</v>
      </c>
      <c r="H7" s="8"/>
      <c r="K7" s="8">
        <v>200076</v>
      </c>
      <c r="L7" s="8"/>
      <c r="O7" s="8">
        <v>12400</v>
      </c>
      <c r="P7" s="8"/>
      <c r="S7" s="8">
        <v>537630</v>
      </c>
      <c r="T7" s="8"/>
    </row>
    <row r="8" spans="1:20" ht="15">
      <c r="A8" t="s">
        <v>30</v>
      </c>
      <c r="C8" s="8">
        <v>133146</v>
      </c>
      <c r="D8" s="8"/>
      <c r="G8" s="7" t="s">
        <v>27</v>
      </c>
      <c r="H8" s="7"/>
      <c r="K8" s="8">
        <v>400037</v>
      </c>
      <c r="L8" s="8"/>
      <c r="O8" s="7" t="s">
        <v>27</v>
      </c>
      <c r="P8" s="7"/>
      <c r="S8" s="8">
        <v>533183</v>
      </c>
      <c r="T8" s="8"/>
    </row>
    <row r="9" spans="1:20" ht="15">
      <c r="A9" t="s">
        <v>31</v>
      </c>
      <c r="C9" s="8">
        <v>23913</v>
      </c>
      <c r="D9" s="8"/>
      <c r="G9" s="8">
        <v>400162</v>
      </c>
      <c r="H9" s="8"/>
      <c r="K9" s="7" t="s">
        <v>27</v>
      </c>
      <c r="L9" s="7"/>
      <c r="O9" s="8">
        <v>25000</v>
      </c>
      <c r="P9" s="8"/>
      <c r="S9" s="8">
        <v>449075</v>
      </c>
      <c r="T9" s="8"/>
    </row>
    <row r="10" spans="1:20" ht="15">
      <c r="A10" t="s">
        <v>32</v>
      </c>
      <c r="C10" s="8">
        <v>48337</v>
      </c>
      <c r="D10" s="8"/>
      <c r="G10" s="7" t="s">
        <v>27</v>
      </c>
      <c r="H10" s="7"/>
      <c r="K10" s="7" t="s">
        <v>27</v>
      </c>
      <c r="L10" s="7"/>
      <c r="O10" s="7" t="s">
        <v>27</v>
      </c>
      <c r="P10" s="7"/>
      <c r="S10" s="8">
        <v>48337</v>
      </c>
      <c r="T10" s="8"/>
    </row>
    <row r="11" spans="1:20" ht="15">
      <c r="A11" t="s">
        <v>33</v>
      </c>
      <c r="C11" s="8">
        <v>51181</v>
      </c>
      <c r="D11" s="8"/>
      <c r="G11" s="7" t="s">
        <v>27</v>
      </c>
      <c r="H11" s="7"/>
      <c r="K11" s="7" t="s">
        <v>27</v>
      </c>
      <c r="L11" s="7"/>
      <c r="O11" s="8">
        <v>25000</v>
      </c>
      <c r="P11" s="8"/>
      <c r="S11" s="8">
        <v>76181</v>
      </c>
      <c r="T11" s="8"/>
    </row>
    <row r="12" spans="1:20" ht="15">
      <c r="A12" t="s">
        <v>34</v>
      </c>
      <c r="C12" s="8">
        <v>127796</v>
      </c>
      <c r="D12" s="8"/>
      <c r="G12" s="8">
        <v>400309</v>
      </c>
      <c r="H12" s="8"/>
      <c r="K12" s="7" t="s">
        <v>27</v>
      </c>
      <c r="L12" s="7"/>
      <c r="O12" s="8">
        <v>25000</v>
      </c>
      <c r="P12" s="8"/>
      <c r="S12" s="8">
        <v>553105</v>
      </c>
      <c r="T12" s="8"/>
    </row>
    <row r="13" spans="1:20" ht="15">
      <c r="A13" t="s">
        <v>35</v>
      </c>
      <c r="C13" s="8">
        <v>175001</v>
      </c>
      <c r="D13" s="8"/>
      <c r="G13" s="7" t="s">
        <v>27</v>
      </c>
      <c r="H13" s="7"/>
      <c r="K13" s="8">
        <v>400037</v>
      </c>
      <c r="L13" s="8"/>
      <c r="O13" s="8">
        <v>25000</v>
      </c>
      <c r="P13" s="8"/>
      <c r="S13" s="8">
        <v>600038</v>
      </c>
      <c r="T13" s="8"/>
    </row>
    <row r="14" spans="1:20" ht="15">
      <c r="A14" t="s">
        <v>36</v>
      </c>
      <c r="C14" s="8">
        <v>7337</v>
      </c>
      <c r="D14" s="8"/>
      <c r="G14" s="8">
        <v>400315</v>
      </c>
      <c r="H14" s="8"/>
      <c r="K14" s="7" t="s">
        <v>27</v>
      </c>
      <c r="L14" s="7"/>
      <c r="O14" s="7" t="s">
        <v>27</v>
      </c>
      <c r="P14" s="7"/>
      <c r="S14" s="8">
        <v>407652</v>
      </c>
      <c r="T14" s="8"/>
    </row>
    <row r="15" spans="1:20" ht="15">
      <c r="A15" t="s">
        <v>37</v>
      </c>
      <c r="C15" s="8">
        <v>124354</v>
      </c>
      <c r="D15" s="8"/>
      <c r="G15" s="8">
        <v>400309</v>
      </c>
      <c r="H15" s="8"/>
      <c r="K15" s="7" t="s">
        <v>27</v>
      </c>
      <c r="L15" s="7"/>
      <c r="O15" s="8">
        <v>20000</v>
      </c>
      <c r="P15" s="8"/>
      <c r="S15" s="8">
        <v>544663</v>
      </c>
      <c r="T15" s="8"/>
    </row>
  </sheetData>
  <sheetProtection selectLockedCells="1" selectUnlockedCells="1"/>
  <mergeCells count="61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G19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4" spans="1:33" ht="39.75" customHeight="1">
      <c r="A4" s="10" t="s">
        <v>243</v>
      </c>
      <c r="B4" s="2"/>
      <c r="C4" s="1" t="s">
        <v>226</v>
      </c>
      <c r="D4" s="1"/>
      <c r="E4" s="2"/>
      <c r="F4" s="2"/>
      <c r="G4" s="1" t="s">
        <v>244</v>
      </c>
      <c r="H4" s="1"/>
      <c r="I4" s="2"/>
      <c r="J4" s="2"/>
      <c r="K4" s="1" t="s">
        <v>245</v>
      </c>
      <c r="L4" s="1"/>
      <c r="M4" s="2"/>
      <c r="N4" s="2"/>
      <c r="O4" s="6" t="s">
        <v>246</v>
      </c>
      <c r="P4" s="6"/>
      <c r="Q4" s="2"/>
      <c r="R4" s="2"/>
      <c r="S4" s="6" t="s">
        <v>247</v>
      </c>
      <c r="T4" s="6"/>
      <c r="U4" s="2"/>
      <c r="V4" s="2"/>
      <c r="W4" s="6" t="s">
        <v>248</v>
      </c>
      <c r="X4" s="6"/>
      <c r="Y4" s="2"/>
      <c r="Z4" s="2"/>
      <c r="AA4" s="6" t="s">
        <v>249</v>
      </c>
      <c r="AB4" s="6"/>
      <c r="AC4" s="2"/>
      <c r="AD4" s="2"/>
      <c r="AE4" s="1" t="s">
        <v>25</v>
      </c>
      <c r="AF4" s="1"/>
      <c r="AG4" s="2"/>
    </row>
    <row r="5" spans="1:32" ht="15">
      <c r="A5" s="2" t="s">
        <v>124</v>
      </c>
      <c r="D5">
        <v>2023</v>
      </c>
      <c r="G5" s="8">
        <v>1500000</v>
      </c>
      <c r="H5" s="8"/>
      <c r="K5" s="7" t="s">
        <v>27</v>
      </c>
      <c r="L5" s="7"/>
      <c r="O5" s="8">
        <v>15001894</v>
      </c>
      <c r="P5" s="8"/>
      <c r="S5" s="7" t="s">
        <v>27</v>
      </c>
      <c r="T5" s="7"/>
      <c r="W5" s="8">
        <v>4050000</v>
      </c>
      <c r="X5" s="8"/>
      <c r="AA5" s="8">
        <v>42547</v>
      </c>
      <c r="AB5" s="8"/>
      <c r="AE5" s="8">
        <v>20594441</v>
      </c>
      <c r="AF5" s="8"/>
    </row>
    <row r="6" spans="1:32" ht="15">
      <c r="A6" t="s">
        <v>250</v>
      </c>
      <c r="D6">
        <v>2022</v>
      </c>
      <c r="G6" s="8">
        <v>1396154</v>
      </c>
      <c r="H6" s="8"/>
      <c r="K6" s="7" t="s">
        <v>27</v>
      </c>
      <c r="L6" s="7"/>
      <c r="O6" s="8">
        <v>10640784</v>
      </c>
      <c r="P6" s="8"/>
      <c r="S6" s="7" t="s">
        <v>27</v>
      </c>
      <c r="T6" s="7"/>
      <c r="W6" s="8">
        <v>3784500</v>
      </c>
      <c r="X6" s="8"/>
      <c r="AA6" s="8">
        <v>43059</v>
      </c>
      <c r="AB6" s="8"/>
      <c r="AE6" s="8">
        <v>15864497</v>
      </c>
      <c r="AF6" s="8"/>
    </row>
    <row r="7" spans="4:32" ht="15">
      <c r="D7">
        <v>2021</v>
      </c>
      <c r="G7" s="8">
        <v>1221923</v>
      </c>
      <c r="H7" s="8"/>
      <c r="K7" s="7" t="s">
        <v>27</v>
      </c>
      <c r="L7" s="7"/>
      <c r="O7" s="8">
        <v>10924599</v>
      </c>
      <c r="P7" s="8"/>
      <c r="S7" s="7" t="s">
        <v>27</v>
      </c>
      <c r="T7" s="7"/>
      <c r="W7" s="8">
        <v>3016570</v>
      </c>
      <c r="X7" s="8"/>
      <c r="AA7" s="8">
        <v>35764</v>
      </c>
      <c r="AB7" s="8"/>
      <c r="AE7" s="8">
        <v>15198856</v>
      </c>
      <c r="AF7" s="8"/>
    </row>
    <row r="8" spans="1:32" ht="15">
      <c r="A8" s="2" t="s">
        <v>125</v>
      </c>
      <c r="D8">
        <v>2023</v>
      </c>
      <c r="G8" s="8">
        <v>825000</v>
      </c>
      <c r="H8" s="8"/>
      <c r="K8" s="7" t="s">
        <v>27</v>
      </c>
      <c r="L8" s="7"/>
      <c r="O8" s="8">
        <v>5250552</v>
      </c>
      <c r="P8" s="8"/>
      <c r="S8" s="7" t="s">
        <v>27</v>
      </c>
      <c r="T8" s="7"/>
      <c r="W8" s="8">
        <v>1256063</v>
      </c>
      <c r="X8" s="8"/>
      <c r="AA8" s="8">
        <v>40136</v>
      </c>
      <c r="AB8" s="8"/>
      <c r="AE8" s="8">
        <v>7371751</v>
      </c>
      <c r="AF8" s="8"/>
    </row>
    <row r="9" spans="1:32" ht="15">
      <c r="A9" t="s">
        <v>251</v>
      </c>
      <c r="D9">
        <v>2022</v>
      </c>
      <c r="G9" s="8">
        <v>793269</v>
      </c>
      <c r="H9" s="8"/>
      <c r="K9" s="7" t="s">
        <v>27</v>
      </c>
      <c r="L9" s="7"/>
      <c r="O9" s="8">
        <v>3750197</v>
      </c>
      <c r="P9" s="8"/>
      <c r="S9" s="7" t="s">
        <v>27</v>
      </c>
      <c r="T9" s="7"/>
      <c r="W9" s="8">
        <v>1239315</v>
      </c>
      <c r="X9" s="8"/>
      <c r="AA9" s="8">
        <v>28830</v>
      </c>
      <c r="AB9" s="8"/>
      <c r="AE9" s="8">
        <v>5811611</v>
      </c>
      <c r="AF9" s="8"/>
    </row>
    <row r="10" spans="4:32" ht="15">
      <c r="D10">
        <v>2021</v>
      </c>
      <c r="G10" s="8">
        <v>729615</v>
      </c>
      <c r="H10" s="8"/>
      <c r="K10" s="7" t="s">
        <v>27</v>
      </c>
      <c r="L10" s="7"/>
      <c r="O10" s="8">
        <v>4375430</v>
      </c>
      <c r="P10" s="8"/>
      <c r="S10" s="7" t="s">
        <v>27</v>
      </c>
      <c r="T10" s="7"/>
      <c r="W10" s="8">
        <v>1078539</v>
      </c>
      <c r="X10" s="8"/>
      <c r="AA10" s="8">
        <v>40348</v>
      </c>
      <c r="AB10" s="8"/>
      <c r="AE10" s="8">
        <v>6223932</v>
      </c>
      <c r="AF10" s="8"/>
    </row>
    <row r="11" spans="1:32" ht="15">
      <c r="A11" s="2" t="s">
        <v>126</v>
      </c>
      <c r="D11">
        <v>2023</v>
      </c>
      <c r="G11" s="8">
        <v>825000</v>
      </c>
      <c r="H11" s="8"/>
      <c r="K11" s="7" t="s">
        <v>27</v>
      </c>
      <c r="L11" s="7"/>
      <c r="O11" s="8">
        <v>4375089</v>
      </c>
      <c r="P11" s="8"/>
      <c r="S11" s="7" t="s">
        <v>27</v>
      </c>
      <c r="T11" s="7"/>
      <c r="W11" s="8">
        <v>1299375</v>
      </c>
      <c r="X11" s="8"/>
      <c r="AA11" s="8">
        <v>41636</v>
      </c>
      <c r="AB11" s="8"/>
      <c r="AE11" s="8">
        <v>6541100</v>
      </c>
      <c r="AF11" s="8"/>
    </row>
    <row r="12" spans="1:32" ht="15">
      <c r="A12" t="s">
        <v>252</v>
      </c>
      <c r="D12">
        <v>2022</v>
      </c>
      <c r="G12" s="8">
        <v>810577</v>
      </c>
      <c r="H12" s="8"/>
      <c r="K12" s="7" t="s">
        <v>27</v>
      </c>
      <c r="L12" s="7"/>
      <c r="O12" s="8">
        <v>4500090</v>
      </c>
      <c r="P12" s="8"/>
      <c r="S12" s="7" t="s">
        <v>27</v>
      </c>
      <c r="T12" s="7"/>
      <c r="W12" s="8">
        <v>1172325</v>
      </c>
      <c r="X12" s="8"/>
      <c r="AA12" s="8">
        <v>42137</v>
      </c>
      <c r="AB12" s="8"/>
      <c r="AE12" s="8">
        <v>6525129</v>
      </c>
      <c r="AF12" s="8"/>
    </row>
    <row r="13" spans="4:32" ht="15">
      <c r="D13">
        <v>2021</v>
      </c>
      <c r="G13" s="8">
        <v>756731</v>
      </c>
      <c r="H13" s="8"/>
      <c r="K13" s="7" t="s">
        <v>27</v>
      </c>
      <c r="L13" s="7"/>
      <c r="O13" s="8">
        <v>4375430</v>
      </c>
      <c r="P13" s="8"/>
      <c r="S13" s="7" t="s">
        <v>27</v>
      </c>
      <c r="T13" s="7"/>
      <c r="W13" s="8">
        <v>1159200</v>
      </c>
      <c r="X13" s="8"/>
      <c r="AA13" s="8">
        <v>39976</v>
      </c>
      <c r="AB13" s="8"/>
      <c r="AE13" s="8">
        <v>6331337</v>
      </c>
      <c r="AF13" s="8"/>
    </row>
    <row r="14" spans="1:32" ht="15">
      <c r="A14" s="2" t="s">
        <v>127</v>
      </c>
      <c r="D14">
        <v>2023</v>
      </c>
      <c r="G14" s="8">
        <v>900000</v>
      </c>
      <c r="H14" s="8"/>
      <c r="K14" s="7" t="s">
        <v>27</v>
      </c>
      <c r="L14" s="7"/>
      <c r="O14" s="8">
        <v>6234712</v>
      </c>
      <c r="P14" s="8"/>
      <c r="S14" s="7" t="s">
        <v>27</v>
      </c>
      <c r="T14" s="7"/>
      <c r="W14" s="8">
        <v>1822500</v>
      </c>
      <c r="X14" s="8"/>
      <c r="AA14" s="8">
        <v>41737</v>
      </c>
      <c r="AB14" s="8"/>
      <c r="AE14" s="8">
        <v>8998949</v>
      </c>
      <c r="AF14" s="8"/>
    </row>
    <row r="15" spans="1:32" ht="15">
      <c r="A15" t="s">
        <v>253</v>
      </c>
      <c r="D15">
        <v>2022</v>
      </c>
      <c r="G15" s="8">
        <v>900000</v>
      </c>
      <c r="H15" s="8"/>
      <c r="K15" s="7" t="s">
        <v>27</v>
      </c>
      <c r="L15" s="7"/>
      <c r="O15" s="8">
        <v>12294259</v>
      </c>
      <c r="P15" s="8"/>
      <c r="S15" s="7" t="s">
        <v>27</v>
      </c>
      <c r="T15" s="7"/>
      <c r="W15" s="8">
        <v>1761750</v>
      </c>
      <c r="X15" s="8"/>
      <c r="AA15" s="8">
        <v>43097</v>
      </c>
      <c r="AB15" s="8"/>
      <c r="AE15" s="8">
        <v>14999106</v>
      </c>
      <c r="AF15" s="8"/>
    </row>
    <row r="16" spans="4:32" ht="15">
      <c r="D16">
        <v>2021</v>
      </c>
      <c r="G16" s="8">
        <v>842308</v>
      </c>
      <c r="H16" s="8"/>
      <c r="K16" s="7" t="s">
        <v>27</v>
      </c>
      <c r="L16" s="7"/>
      <c r="O16" s="8">
        <v>5250173</v>
      </c>
      <c r="P16" s="8"/>
      <c r="S16" s="7" t="s">
        <v>27</v>
      </c>
      <c r="T16" s="7"/>
      <c r="W16" s="8">
        <v>1676700</v>
      </c>
      <c r="X16" s="8"/>
      <c r="AA16" s="8">
        <v>40960</v>
      </c>
      <c r="AB16" s="8"/>
      <c r="AE16" s="8">
        <v>7810141</v>
      </c>
      <c r="AF16" s="8"/>
    </row>
    <row r="17" spans="1:32" ht="15">
      <c r="A17" s="2" t="s">
        <v>186</v>
      </c>
      <c r="D17">
        <v>2023</v>
      </c>
      <c r="G17" s="7" t="s">
        <v>27</v>
      </c>
      <c r="H17" s="7"/>
      <c r="K17" s="7" t="s">
        <v>27</v>
      </c>
      <c r="L17" s="7"/>
      <c r="O17" s="8">
        <v>6500260</v>
      </c>
      <c r="P17" s="8"/>
      <c r="S17" s="7" t="s">
        <v>27</v>
      </c>
      <c r="T17" s="7"/>
      <c r="W17" s="7" t="s">
        <v>27</v>
      </c>
      <c r="X17" s="7"/>
      <c r="AA17" s="8">
        <v>95022</v>
      </c>
      <c r="AB17" s="8"/>
      <c r="AE17" s="8">
        <v>6595282</v>
      </c>
      <c r="AF17" s="8"/>
    </row>
    <row r="18" spans="1:32" ht="15">
      <c r="A18" t="s">
        <v>254</v>
      </c>
      <c r="D18">
        <v>2022</v>
      </c>
      <c r="G18" s="7" t="s">
        <v>27</v>
      </c>
      <c r="H18" s="7"/>
      <c r="K18" s="7" t="s">
        <v>27</v>
      </c>
      <c r="L18" s="7"/>
      <c r="O18" s="8">
        <v>8500250</v>
      </c>
      <c r="P18" s="8"/>
      <c r="S18" s="7" t="s">
        <v>27</v>
      </c>
      <c r="T18" s="7"/>
      <c r="W18" s="7" t="s">
        <v>27</v>
      </c>
      <c r="X18" s="7"/>
      <c r="AA18" s="8">
        <v>92930</v>
      </c>
      <c r="AB18" s="8"/>
      <c r="AE18" s="8">
        <v>8593180</v>
      </c>
      <c r="AF18" s="8"/>
    </row>
    <row r="19" spans="4:32" ht="15">
      <c r="D19">
        <v>2021</v>
      </c>
      <c r="G19" s="8">
        <v>242308</v>
      </c>
      <c r="H19" s="8"/>
      <c r="K19" s="7" t="s">
        <v>27</v>
      </c>
      <c r="L19" s="7"/>
      <c r="O19" s="8">
        <v>7875259</v>
      </c>
      <c r="P19" s="8"/>
      <c r="S19" s="7" t="s">
        <v>27</v>
      </c>
      <c r="T19" s="7"/>
      <c r="W19" s="7" t="s">
        <v>27</v>
      </c>
      <c r="X19" s="7"/>
      <c r="AA19" s="8">
        <v>39672</v>
      </c>
      <c r="AB19" s="8"/>
      <c r="AE19" s="8">
        <v>8157239</v>
      </c>
      <c r="AF19" s="8"/>
    </row>
  </sheetData>
  <sheetProtection selectLockedCells="1" selectUnlockedCells="1"/>
  <mergeCells count="114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G5:H5"/>
    <mergeCell ref="K5:L5"/>
    <mergeCell ref="O5:P5"/>
    <mergeCell ref="S5:T5"/>
    <mergeCell ref="W5:X5"/>
    <mergeCell ref="AA5:AB5"/>
    <mergeCell ref="AE5:AF5"/>
    <mergeCell ref="G6:H6"/>
    <mergeCell ref="K6:L6"/>
    <mergeCell ref="O6:P6"/>
    <mergeCell ref="S6:T6"/>
    <mergeCell ref="W6:X6"/>
    <mergeCell ref="AA6:AB6"/>
    <mergeCell ref="AE6:AF6"/>
    <mergeCell ref="G7:H7"/>
    <mergeCell ref="K7:L7"/>
    <mergeCell ref="O7:P7"/>
    <mergeCell ref="S7:T7"/>
    <mergeCell ref="W7:X7"/>
    <mergeCell ref="AA7:AB7"/>
    <mergeCell ref="AE7:AF7"/>
    <mergeCell ref="G8:H8"/>
    <mergeCell ref="K8:L8"/>
    <mergeCell ref="O8:P8"/>
    <mergeCell ref="S8:T8"/>
    <mergeCell ref="W8:X8"/>
    <mergeCell ref="AA8:AB8"/>
    <mergeCell ref="AE8:AF8"/>
    <mergeCell ref="G9:H9"/>
    <mergeCell ref="K9:L9"/>
    <mergeCell ref="O9:P9"/>
    <mergeCell ref="S9:T9"/>
    <mergeCell ref="W9:X9"/>
    <mergeCell ref="AA9:AB9"/>
    <mergeCell ref="AE9:AF9"/>
    <mergeCell ref="G10:H10"/>
    <mergeCell ref="K10:L10"/>
    <mergeCell ref="O10:P10"/>
    <mergeCell ref="S10:T10"/>
    <mergeCell ref="W10:X10"/>
    <mergeCell ref="AA10:AB10"/>
    <mergeCell ref="AE10:AF10"/>
    <mergeCell ref="G11:H11"/>
    <mergeCell ref="K11:L11"/>
    <mergeCell ref="O11:P11"/>
    <mergeCell ref="S11:T11"/>
    <mergeCell ref="W11:X11"/>
    <mergeCell ref="AA11:AB11"/>
    <mergeCell ref="AE11:AF11"/>
    <mergeCell ref="G12:H12"/>
    <mergeCell ref="K12:L12"/>
    <mergeCell ref="O12:P12"/>
    <mergeCell ref="S12:T12"/>
    <mergeCell ref="W12:X12"/>
    <mergeCell ref="AA12:AB12"/>
    <mergeCell ref="AE12:AF12"/>
    <mergeCell ref="G13:H13"/>
    <mergeCell ref="K13:L13"/>
    <mergeCell ref="O13:P13"/>
    <mergeCell ref="S13:T13"/>
    <mergeCell ref="W13:X13"/>
    <mergeCell ref="AA13:AB13"/>
    <mergeCell ref="AE13:AF13"/>
    <mergeCell ref="G14:H14"/>
    <mergeCell ref="K14:L14"/>
    <mergeCell ref="O14:P14"/>
    <mergeCell ref="S14:T14"/>
    <mergeCell ref="W14:X14"/>
    <mergeCell ref="AA14:AB14"/>
    <mergeCell ref="AE14:AF14"/>
    <mergeCell ref="G15:H15"/>
    <mergeCell ref="K15:L15"/>
    <mergeCell ref="O15:P15"/>
    <mergeCell ref="S15:T15"/>
    <mergeCell ref="W15:X15"/>
    <mergeCell ref="AA15:AB15"/>
    <mergeCell ref="AE15:AF15"/>
    <mergeCell ref="G16:H16"/>
    <mergeCell ref="K16:L16"/>
    <mergeCell ref="O16:P16"/>
    <mergeCell ref="S16:T16"/>
    <mergeCell ref="W16:X16"/>
    <mergeCell ref="AA16:AB16"/>
    <mergeCell ref="AE16:AF16"/>
    <mergeCell ref="G17:H17"/>
    <mergeCell ref="K17:L17"/>
    <mergeCell ref="O17:P17"/>
    <mergeCell ref="S17:T17"/>
    <mergeCell ref="W17:X17"/>
    <mergeCell ref="AA17:AB17"/>
    <mergeCell ref="AE17:AF17"/>
    <mergeCell ref="G18:H18"/>
    <mergeCell ref="K18:L18"/>
    <mergeCell ref="O18:P18"/>
    <mergeCell ref="S18:T18"/>
    <mergeCell ref="W18:X18"/>
    <mergeCell ref="AA18:AB18"/>
    <mergeCell ref="AE18:AF18"/>
    <mergeCell ref="G19:H19"/>
    <mergeCell ref="K19:L19"/>
    <mergeCell ref="O19:P19"/>
    <mergeCell ref="S19:T19"/>
    <mergeCell ref="W19:X19"/>
    <mergeCell ref="AA19:AB19"/>
    <mergeCell ref="AE19:AF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16384" width="8.7109375" style="0" customWidth="1"/>
  </cols>
  <sheetData>
    <row r="2" spans="1:12" ht="15">
      <c r="A2" t="s">
        <v>122</v>
      </c>
      <c r="C2" s="7" t="s">
        <v>134</v>
      </c>
      <c r="D2" s="7"/>
      <c r="G2" s="7" t="s">
        <v>133</v>
      </c>
      <c r="H2" s="7"/>
      <c r="K2" s="7" t="s">
        <v>132</v>
      </c>
      <c r="L2" s="7"/>
    </row>
    <row r="3" spans="1:12" ht="15">
      <c r="A3" t="s">
        <v>124</v>
      </c>
      <c r="C3" s="8">
        <v>25717533</v>
      </c>
      <c r="D3" s="8"/>
      <c r="G3" s="8">
        <v>21281812</v>
      </c>
      <c r="H3" s="8"/>
      <c r="K3" s="8">
        <v>18728038</v>
      </c>
      <c r="L3" s="8"/>
    </row>
    <row r="4" spans="1:12" ht="15">
      <c r="A4" t="s">
        <v>125</v>
      </c>
      <c r="C4" s="8">
        <v>9000945</v>
      </c>
      <c r="D4" s="8"/>
      <c r="G4" s="8">
        <v>7500393</v>
      </c>
      <c r="H4" s="8"/>
      <c r="K4" s="8">
        <v>7500890</v>
      </c>
      <c r="L4" s="8"/>
    </row>
    <row r="5" spans="1:12" ht="15">
      <c r="A5" t="s">
        <v>126</v>
      </c>
      <c r="C5" s="8">
        <v>7500153</v>
      </c>
      <c r="D5" s="8"/>
      <c r="G5" s="8">
        <v>9000180</v>
      </c>
      <c r="H5" s="8"/>
      <c r="K5" s="8">
        <v>7500890</v>
      </c>
      <c r="L5" s="8"/>
    </row>
    <row r="6" spans="1:12" ht="15">
      <c r="A6" t="s">
        <v>127</v>
      </c>
      <c r="C6" s="8">
        <v>10688305</v>
      </c>
      <c r="D6" s="8"/>
      <c r="G6" s="8">
        <v>26488914</v>
      </c>
      <c r="H6" s="8"/>
      <c r="K6" s="8">
        <v>9000297</v>
      </c>
      <c r="L6" s="8"/>
    </row>
    <row r="7" spans="1:12" ht="15">
      <c r="A7" t="s">
        <v>186</v>
      </c>
      <c r="C7" s="8">
        <v>9750389</v>
      </c>
      <c r="D7" s="8"/>
      <c r="G7" s="8">
        <v>12750376</v>
      </c>
      <c r="H7" s="8"/>
      <c r="K7" s="8">
        <v>13500444</v>
      </c>
      <c r="L7" s="8"/>
    </row>
  </sheetData>
  <sheetProtection selectLockedCells="1" selectUnlockedCells="1"/>
  <mergeCells count="18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B9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6" width="8.7109375" style="0" customWidth="1"/>
    <col min="7" max="7" width="1.7109375" style="0" customWidth="1"/>
    <col min="8" max="8" width="4.7109375" style="0" customWidth="1"/>
    <col min="9" max="10" width="8.7109375" style="0" customWidth="1"/>
    <col min="11" max="11" width="1.7109375" style="0" customWidth="1"/>
    <col min="12" max="16" width="8.7109375" style="0" customWidth="1"/>
    <col min="17" max="17" width="1.7109375" style="0" customWidth="1"/>
    <col min="18" max="18" width="4.7109375" style="0" customWidth="1"/>
    <col min="19" max="20" width="8.7109375" style="0" customWidth="1"/>
    <col min="21" max="21" width="1.7109375" style="0" customWidth="1"/>
    <col min="22" max="22" width="4.7109375" style="0" customWidth="1"/>
    <col min="23" max="24" width="8.7109375" style="0" customWidth="1"/>
    <col min="25" max="25" width="1.7109375" style="0" customWidth="1"/>
    <col min="26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4" spans="1:28" ht="39.75" customHeight="1">
      <c r="A4" t="s">
        <v>122</v>
      </c>
      <c r="C4" s="7" t="s">
        <v>256</v>
      </c>
      <c r="D4" s="7"/>
      <c r="G4" s="5" t="s">
        <v>175</v>
      </c>
      <c r="H4" s="5"/>
      <c r="M4" s="5" t="s">
        <v>176</v>
      </c>
      <c r="N4" s="5"/>
      <c r="Q4" s="5" t="s">
        <v>177</v>
      </c>
      <c r="R4" s="5"/>
      <c r="U4" s="5" t="s">
        <v>178</v>
      </c>
      <c r="V4" s="5"/>
      <c r="AA4" s="5" t="s">
        <v>179</v>
      </c>
      <c r="AB4" s="5"/>
    </row>
    <row r="5" spans="1:28" ht="15">
      <c r="A5" t="s">
        <v>124</v>
      </c>
      <c r="C5" s="8">
        <v>1500000</v>
      </c>
      <c r="D5" s="8"/>
      <c r="G5" t="s">
        <v>180</v>
      </c>
      <c r="H5" t="s">
        <v>181</v>
      </c>
      <c r="K5" t="e">
        <f aca="true" t="shared" si="0" ref="K5:K9">#N/A</f>
        <v>#N/A</v>
      </c>
      <c r="M5" s="8">
        <v>1800000</v>
      </c>
      <c r="N5" s="8"/>
      <c r="Q5" t="s">
        <v>180</v>
      </c>
      <c r="R5" t="s">
        <v>182</v>
      </c>
      <c r="U5" t="s">
        <v>180</v>
      </c>
      <c r="V5" t="s">
        <v>182</v>
      </c>
      <c r="Y5" t="e">
        <f aca="true" t="shared" si="1" ref="Y5:Y9">#N/A</f>
        <v>#N/A</v>
      </c>
      <c r="AA5" s="8">
        <v>4050000</v>
      </c>
      <c r="AB5" s="8"/>
    </row>
    <row r="6" spans="1:28" ht="15">
      <c r="A6" t="s">
        <v>125</v>
      </c>
      <c r="C6" s="8">
        <v>825000</v>
      </c>
      <c r="D6" s="8"/>
      <c r="G6" t="s">
        <v>180</v>
      </c>
      <c r="H6" t="s">
        <v>183</v>
      </c>
      <c r="K6" t="e">
        <f t="shared" si="0"/>
        <v>#N/A</v>
      </c>
      <c r="M6" s="8">
        <v>577500</v>
      </c>
      <c r="N6" s="8"/>
      <c r="Q6" t="s">
        <v>180</v>
      </c>
      <c r="R6" t="s">
        <v>182</v>
      </c>
      <c r="U6" t="s">
        <v>180</v>
      </c>
      <c r="V6" t="s">
        <v>184</v>
      </c>
      <c r="Y6" t="e">
        <f t="shared" si="1"/>
        <v>#N/A</v>
      </c>
      <c r="AA6" s="8">
        <v>1256063</v>
      </c>
      <c r="AB6" s="8"/>
    </row>
    <row r="7" spans="1:28" ht="15">
      <c r="A7" t="s">
        <v>126</v>
      </c>
      <c r="C7" s="8">
        <v>825000</v>
      </c>
      <c r="D7" s="8"/>
      <c r="G7" t="s">
        <v>180</v>
      </c>
      <c r="H7" t="s">
        <v>183</v>
      </c>
      <c r="K7" t="e">
        <f t="shared" si="0"/>
        <v>#N/A</v>
      </c>
      <c r="M7" s="8">
        <v>577500</v>
      </c>
      <c r="N7" s="8"/>
      <c r="Q7" t="s">
        <v>180</v>
      </c>
      <c r="R7" t="s">
        <v>182</v>
      </c>
      <c r="U7" t="s">
        <v>180</v>
      </c>
      <c r="V7" t="s">
        <v>182</v>
      </c>
      <c r="Y7" t="e">
        <f t="shared" si="1"/>
        <v>#N/A</v>
      </c>
      <c r="AA7" s="8">
        <v>1299375</v>
      </c>
      <c r="AB7" s="8"/>
    </row>
    <row r="8" spans="1:28" ht="15">
      <c r="A8" t="s">
        <v>127</v>
      </c>
      <c r="C8" s="8">
        <v>900000</v>
      </c>
      <c r="D8" s="8"/>
      <c r="G8" t="s">
        <v>180</v>
      </c>
      <c r="H8" t="s">
        <v>185</v>
      </c>
      <c r="K8" t="e">
        <f t="shared" si="0"/>
        <v>#N/A</v>
      </c>
      <c r="M8" s="8">
        <v>810000</v>
      </c>
      <c r="N8" s="8"/>
      <c r="Q8" t="s">
        <v>180</v>
      </c>
      <c r="R8" t="s">
        <v>182</v>
      </c>
      <c r="U8" t="s">
        <v>180</v>
      </c>
      <c r="V8" t="s">
        <v>182</v>
      </c>
      <c r="Y8" t="e">
        <f t="shared" si="1"/>
        <v>#N/A</v>
      </c>
      <c r="AA8" s="8">
        <v>1822500</v>
      </c>
      <c r="AB8" s="8"/>
    </row>
    <row r="9" spans="1:28" ht="15">
      <c r="A9" t="s">
        <v>186</v>
      </c>
      <c r="C9" s="7" t="s">
        <v>27</v>
      </c>
      <c r="D9" s="7"/>
      <c r="G9" t="s">
        <v>180</v>
      </c>
      <c r="H9" t="s">
        <v>187</v>
      </c>
      <c r="K9" t="e">
        <f t="shared" si="0"/>
        <v>#N/A</v>
      </c>
      <c r="M9" s="7" t="s">
        <v>27</v>
      </c>
      <c r="N9" s="7"/>
      <c r="Q9" t="s">
        <v>180</v>
      </c>
      <c r="R9" t="s">
        <v>187</v>
      </c>
      <c r="U9" t="s">
        <v>180</v>
      </c>
      <c r="V9" t="s">
        <v>187</v>
      </c>
      <c r="Y9" t="e">
        <f t="shared" si="1"/>
        <v>#N/A</v>
      </c>
      <c r="AA9" s="7" t="s">
        <v>27</v>
      </c>
      <c r="AB9" s="7"/>
    </row>
  </sheetData>
  <sheetProtection selectLockedCells="1" selectUnlockedCells="1"/>
  <mergeCells count="22">
    <mergeCell ref="A2:F2"/>
    <mergeCell ref="C4:D4"/>
    <mergeCell ref="G4:H4"/>
    <mergeCell ref="M4:N4"/>
    <mergeCell ref="Q4:R4"/>
    <mergeCell ref="U4:V4"/>
    <mergeCell ref="AA4:AB4"/>
    <mergeCell ref="C5:D5"/>
    <mergeCell ref="M5:N5"/>
    <mergeCell ref="AA5:AB5"/>
    <mergeCell ref="C6:D6"/>
    <mergeCell ref="M6:N6"/>
    <mergeCell ref="AA6:AB6"/>
    <mergeCell ref="C7:D7"/>
    <mergeCell ref="M7:N7"/>
    <mergeCell ref="AA7:AB7"/>
    <mergeCell ref="C8:D8"/>
    <mergeCell ref="M8:N8"/>
    <mergeCell ref="AA8:AB8"/>
    <mergeCell ref="C9:D9"/>
    <mergeCell ref="M9:N9"/>
    <mergeCell ref="AA9:AB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4" spans="1:20" ht="39.75" customHeight="1">
      <c r="A4" t="s">
        <v>122</v>
      </c>
      <c r="C4" s="5" t="s">
        <v>258</v>
      </c>
      <c r="D4" s="5"/>
      <c r="F4" s="5" t="s">
        <v>259</v>
      </c>
      <c r="G4" s="5"/>
      <c r="H4" s="5"/>
      <c r="J4" s="5" t="s">
        <v>260</v>
      </c>
      <c r="K4" s="5"/>
      <c r="L4" s="5"/>
      <c r="O4" s="7" t="s">
        <v>261</v>
      </c>
      <c r="P4" s="7"/>
      <c r="S4" s="7" t="s">
        <v>25</v>
      </c>
      <c r="T4" s="7"/>
    </row>
    <row r="5" spans="1:20" ht="15">
      <c r="A5" t="s">
        <v>124</v>
      </c>
      <c r="C5" s="8">
        <v>14850</v>
      </c>
      <c r="D5" s="8"/>
      <c r="G5" s="8">
        <v>2697</v>
      </c>
      <c r="H5" s="8"/>
      <c r="K5" s="8">
        <v>25000</v>
      </c>
      <c r="L5" s="8"/>
      <c r="O5" s="7" t="s">
        <v>27</v>
      </c>
      <c r="P5" s="7"/>
      <c r="S5" s="8">
        <v>42547</v>
      </c>
      <c r="T5" s="8"/>
    </row>
    <row r="6" spans="1:20" ht="15">
      <c r="A6" t="s">
        <v>125</v>
      </c>
      <c r="C6" s="8">
        <v>14850</v>
      </c>
      <c r="D6" s="8"/>
      <c r="G6" s="8">
        <v>1786</v>
      </c>
      <c r="H6" s="8"/>
      <c r="K6" s="8">
        <v>23500</v>
      </c>
      <c r="L6" s="8"/>
      <c r="O6" s="7" t="s">
        <v>27</v>
      </c>
      <c r="P6" s="7"/>
      <c r="S6" s="8">
        <v>40136</v>
      </c>
      <c r="T6" s="8"/>
    </row>
    <row r="7" spans="1:20" ht="15">
      <c r="A7" t="s">
        <v>126</v>
      </c>
      <c r="C7" s="8">
        <v>14850</v>
      </c>
      <c r="D7" s="8"/>
      <c r="G7" s="8">
        <v>1786</v>
      </c>
      <c r="H7" s="8"/>
      <c r="K7" s="8">
        <v>25000</v>
      </c>
      <c r="L7" s="8"/>
      <c r="O7" s="7" t="s">
        <v>27</v>
      </c>
      <c r="P7" s="7"/>
      <c r="S7" s="8">
        <v>41636</v>
      </c>
      <c r="T7" s="8"/>
    </row>
    <row r="8" spans="1:20" ht="15">
      <c r="A8" t="s">
        <v>127</v>
      </c>
      <c r="C8" s="8">
        <v>14850</v>
      </c>
      <c r="D8" s="8"/>
      <c r="G8" s="8">
        <v>1887</v>
      </c>
      <c r="H8" s="8"/>
      <c r="K8" s="8">
        <v>25000</v>
      </c>
      <c r="L8" s="8"/>
      <c r="O8" s="7" t="s">
        <v>27</v>
      </c>
      <c r="P8" s="7"/>
      <c r="S8" s="8">
        <v>41737</v>
      </c>
      <c r="T8" s="8"/>
    </row>
    <row r="9" spans="1:20" ht="15">
      <c r="A9" t="s">
        <v>186</v>
      </c>
      <c r="C9" s="8">
        <v>3015</v>
      </c>
      <c r="D9" s="8"/>
      <c r="G9" s="8">
        <v>7</v>
      </c>
      <c r="H9" s="8"/>
      <c r="K9" s="8">
        <v>25000</v>
      </c>
      <c r="L9" s="8"/>
      <c r="O9" s="8">
        <v>67000</v>
      </c>
      <c r="P9" s="8"/>
      <c r="Q9" s="15">
        <v>-1</v>
      </c>
      <c r="S9" s="8">
        <v>95022</v>
      </c>
      <c r="T9" s="8"/>
    </row>
  </sheetData>
  <sheetProtection selectLockedCells="1" selectUnlockedCells="1"/>
  <mergeCells count="31">
    <mergeCell ref="A2:F2"/>
    <mergeCell ref="C4:D4"/>
    <mergeCell ref="F4:H4"/>
    <mergeCell ref="J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I25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4" width="8.7109375" style="0" customWidth="1"/>
    <col min="35" max="35" width="62.7109375" style="0" customWidth="1"/>
    <col min="36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4" spans="7:35" ht="39.75" customHeight="1">
      <c r="G4" s="6" t="s">
        <v>263</v>
      </c>
      <c r="H4" s="6"/>
      <c r="I4" s="6"/>
      <c r="J4" s="6"/>
      <c r="K4" s="6"/>
      <c r="L4" s="6"/>
      <c r="M4" s="6"/>
      <c r="N4" s="6"/>
      <c r="O4" s="6"/>
      <c r="P4" s="6"/>
      <c r="S4" s="6" t="s">
        <v>264</v>
      </c>
      <c r="T4" s="6"/>
      <c r="U4" s="6"/>
      <c r="V4" s="6"/>
      <c r="W4" s="6"/>
      <c r="X4" s="6"/>
      <c r="Y4" s="6"/>
      <c r="Z4" s="6"/>
      <c r="AA4" s="6"/>
      <c r="AB4" s="6"/>
      <c r="AE4" s="6" t="s">
        <v>265</v>
      </c>
      <c r="AF4" s="6"/>
      <c r="AI4" s="10" t="s">
        <v>266</v>
      </c>
    </row>
    <row r="5" spans="1:35" ht="39.75" customHeight="1">
      <c r="A5" s="2" t="s">
        <v>122</v>
      </c>
      <c r="E5" s="2" t="s">
        <v>267</v>
      </c>
      <c r="G5" s="6" t="s">
        <v>268</v>
      </c>
      <c r="H5" s="6"/>
      <c r="K5" s="6" t="s">
        <v>269</v>
      </c>
      <c r="L5" s="6"/>
      <c r="O5" s="6" t="s">
        <v>270</v>
      </c>
      <c r="P5" s="6"/>
      <c r="S5" s="6" t="s">
        <v>271</v>
      </c>
      <c r="T5" s="6"/>
      <c r="W5" s="6" t="s">
        <v>272</v>
      </c>
      <c r="X5" s="6"/>
      <c r="AA5" s="6" t="s">
        <v>273</v>
      </c>
      <c r="AB5" s="6"/>
      <c r="AE5" s="6" t="s">
        <v>274</v>
      </c>
      <c r="AF5" s="6"/>
      <c r="AI5" s="10" t="s">
        <v>275</v>
      </c>
    </row>
    <row r="6" spans="1:16" ht="15">
      <c r="A6" t="s">
        <v>276</v>
      </c>
      <c r="C6" s="15">
        <v>-1</v>
      </c>
      <c r="G6" s="7" t="s">
        <v>27</v>
      </c>
      <c r="H6" s="7"/>
      <c r="K6" s="8">
        <v>1800000</v>
      </c>
      <c r="L6" s="8"/>
      <c r="O6" s="8">
        <v>4050000</v>
      </c>
      <c r="P6" s="8"/>
    </row>
    <row r="7" spans="3:35" ht="15">
      <c r="C7" t="s">
        <v>277</v>
      </c>
      <c r="E7" t="s">
        <v>278</v>
      </c>
      <c r="T7" t="s">
        <v>48</v>
      </c>
      <c r="X7" s="3">
        <v>13486</v>
      </c>
      <c r="AB7" s="3">
        <v>26972</v>
      </c>
      <c r="AH7" s="8">
        <v>4286255</v>
      </c>
      <c r="AI7" s="8"/>
    </row>
    <row r="8" spans="3:35" ht="15">
      <c r="C8" t="s">
        <v>279</v>
      </c>
      <c r="E8" t="s">
        <v>278</v>
      </c>
      <c r="T8" t="s">
        <v>48</v>
      </c>
      <c r="X8" s="3">
        <v>13486</v>
      </c>
      <c r="AB8" s="3">
        <v>26972</v>
      </c>
      <c r="AH8" s="8">
        <v>2143128</v>
      </c>
      <c r="AI8" s="8"/>
    </row>
    <row r="9" spans="3:35" ht="15">
      <c r="C9" s="15">
        <v>-3</v>
      </c>
      <c r="E9" t="s">
        <v>278</v>
      </c>
      <c r="AF9" s="3">
        <v>26972</v>
      </c>
      <c r="AH9" s="8">
        <v>8572511</v>
      </c>
      <c r="AI9" s="8"/>
    </row>
    <row r="10" spans="1:16" ht="15">
      <c r="A10" t="s">
        <v>125</v>
      </c>
      <c r="C10" s="15">
        <v>-1</v>
      </c>
      <c r="G10" s="7" t="s">
        <v>27</v>
      </c>
      <c r="H10" s="7"/>
      <c r="K10" s="8">
        <v>577500</v>
      </c>
      <c r="L10" s="8"/>
      <c r="O10" s="8">
        <v>1299375</v>
      </c>
      <c r="P10" s="8"/>
    </row>
    <row r="11" spans="3:35" ht="15">
      <c r="C11" t="s">
        <v>277</v>
      </c>
      <c r="E11" t="s">
        <v>278</v>
      </c>
      <c r="T11" t="s">
        <v>48</v>
      </c>
      <c r="X11" s="3">
        <v>4720</v>
      </c>
      <c r="AB11" s="3">
        <v>9440</v>
      </c>
      <c r="AH11" s="8">
        <v>1500158</v>
      </c>
      <c r="AI11" s="8"/>
    </row>
    <row r="12" spans="3:35" ht="15">
      <c r="C12" t="s">
        <v>279</v>
      </c>
      <c r="E12" t="s">
        <v>278</v>
      </c>
      <c r="T12" t="s">
        <v>48</v>
      </c>
      <c r="X12" s="3">
        <v>4720</v>
      </c>
      <c r="AB12" s="3">
        <v>9440</v>
      </c>
      <c r="AH12" s="8">
        <v>750079</v>
      </c>
      <c r="AI12" s="8"/>
    </row>
    <row r="13" spans="3:35" ht="15">
      <c r="C13" s="15">
        <v>-3</v>
      </c>
      <c r="E13" t="s">
        <v>278</v>
      </c>
      <c r="AF13" s="3">
        <v>9440</v>
      </c>
      <c r="AH13" s="8">
        <v>3000315</v>
      </c>
      <c r="AI13" s="8"/>
    </row>
    <row r="14" spans="1:16" ht="15">
      <c r="A14" t="s">
        <v>126</v>
      </c>
      <c r="C14" s="15">
        <v>-1</v>
      </c>
      <c r="G14" s="7" t="s">
        <v>27</v>
      </c>
      <c r="H14" s="7"/>
      <c r="K14" s="8">
        <v>577500</v>
      </c>
      <c r="L14" s="8"/>
      <c r="O14" s="8">
        <v>1299375</v>
      </c>
      <c r="P14" s="8"/>
    </row>
    <row r="15" spans="3:35" ht="15">
      <c r="C15" t="s">
        <v>277</v>
      </c>
      <c r="E15" t="s">
        <v>278</v>
      </c>
      <c r="T15" t="s">
        <v>48</v>
      </c>
      <c r="X15" s="3">
        <v>3933</v>
      </c>
      <c r="AB15" s="3">
        <v>7866</v>
      </c>
      <c r="AH15" s="8">
        <v>1250025</v>
      </c>
      <c r="AI15" s="8"/>
    </row>
    <row r="16" spans="3:35" ht="15">
      <c r="C16" t="s">
        <v>279</v>
      </c>
      <c r="E16" t="s">
        <v>278</v>
      </c>
      <c r="T16" t="s">
        <v>48</v>
      </c>
      <c r="X16" s="3">
        <v>3933</v>
      </c>
      <c r="AB16" s="3">
        <v>7866</v>
      </c>
      <c r="AH16" s="8">
        <v>625013</v>
      </c>
      <c r="AI16" s="8"/>
    </row>
    <row r="17" spans="3:35" ht="15">
      <c r="C17" s="15">
        <v>-3</v>
      </c>
      <c r="E17" t="s">
        <v>278</v>
      </c>
      <c r="AF17" s="3">
        <v>7866</v>
      </c>
      <c r="AH17" s="8">
        <v>2500051</v>
      </c>
      <c r="AI17" s="8"/>
    </row>
    <row r="18" spans="1:16" ht="15">
      <c r="A18" t="s">
        <v>127</v>
      </c>
      <c r="C18" s="15">
        <v>-1</v>
      </c>
      <c r="G18" s="7" t="s">
        <v>27</v>
      </c>
      <c r="H18" s="7"/>
      <c r="K18" s="8">
        <v>810000</v>
      </c>
      <c r="L18" s="8"/>
      <c r="O18" s="8">
        <v>1822500</v>
      </c>
      <c r="P18" s="8"/>
    </row>
    <row r="19" spans="3:35" ht="15">
      <c r="C19" t="s">
        <v>277</v>
      </c>
      <c r="E19" t="s">
        <v>278</v>
      </c>
      <c r="T19" t="s">
        <v>48</v>
      </c>
      <c r="X19" s="3">
        <v>5605</v>
      </c>
      <c r="AB19" s="3">
        <v>11210</v>
      </c>
      <c r="AH19" s="8">
        <v>1781437</v>
      </c>
      <c r="AI19" s="8"/>
    </row>
    <row r="20" spans="3:35" ht="15">
      <c r="C20" t="s">
        <v>279</v>
      </c>
      <c r="E20" t="s">
        <v>278</v>
      </c>
      <c r="T20" t="s">
        <v>48</v>
      </c>
      <c r="X20" s="3">
        <v>5605</v>
      </c>
      <c r="AB20" s="3">
        <v>11210</v>
      </c>
      <c r="AH20" s="8">
        <v>890719</v>
      </c>
      <c r="AI20" s="8"/>
    </row>
    <row r="21" spans="3:35" ht="15">
      <c r="C21" s="15">
        <v>-3</v>
      </c>
      <c r="E21" t="s">
        <v>278</v>
      </c>
      <c r="AF21" s="3">
        <v>11209</v>
      </c>
      <c r="AH21" s="8">
        <v>3562556</v>
      </c>
      <c r="AI21" s="8"/>
    </row>
    <row r="22" spans="1:16" ht="15">
      <c r="A22" t="s">
        <v>186</v>
      </c>
      <c r="C22" s="15">
        <v>-1</v>
      </c>
      <c r="G22" s="7" t="s">
        <v>27</v>
      </c>
      <c r="H22" s="7"/>
      <c r="K22" s="7" t="s">
        <v>27</v>
      </c>
      <c r="L22" s="7"/>
      <c r="O22" s="7" t="s">
        <v>27</v>
      </c>
      <c r="P22" s="7"/>
    </row>
    <row r="23" spans="3:35" ht="15">
      <c r="C23" t="s">
        <v>277</v>
      </c>
      <c r="E23" t="s">
        <v>278</v>
      </c>
      <c r="T23" t="s">
        <v>48</v>
      </c>
      <c r="X23" s="3">
        <v>10226</v>
      </c>
      <c r="AB23" s="3">
        <v>20452</v>
      </c>
      <c r="AH23" s="8">
        <v>3250130</v>
      </c>
      <c r="AI23" s="8"/>
    </row>
    <row r="24" spans="3:35" ht="15">
      <c r="C24" t="s">
        <v>279</v>
      </c>
      <c r="E24" t="s">
        <v>278</v>
      </c>
      <c r="T24" t="s">
        <v>48</v>
      </c>
      <c r="X24" t="s">
        <v>48</v>
      </c>
      <c r="AB24" t="s">
        <v>48</v>
      </c>
      <c r="AH24" s="7" t="s">
        <v>27</v>
      </c>
      <c r="AI24" s="7"/>
    </row>
    <row r="25" spans="3:35" ht="15">
      <c r="C25" s="15">
        <v>-3</v>
      </c>
      <c r="E25" t="s">
        <v>278</v>
      </c>
      <c r="AF25" s="3">
        <v>10226</v>
      </c>
      <c r="AH25" s="8">
        <v>3250130</v>
      </c>
      <c r="AI25" s="8"/>
    </row>
  </sheetData>
  <sheetProtection selectLockedCells="1" selectUnlockedCells="1"/>
  <mergeCells count="41">
    <mergeCell ref="A2:F2"/>
    <mergeCell ref="G4:P4"/>
    <mergeCell ref="S4:AB4"/>
    <mergeCell ref="AE4:AF4"/>
    <mergeCell ref="G5:H5"/>
    <mergeCell ref="K5:L5"/>
    <mergeCell ref="O5:P5"/>
    <mergeCell ref="S5:T5"/>
    <mergeCell ref="W5:X5"/>
    <mergeCell ref="AA5:AB5"/>
    <mergeCell ref="AE5:AF5"/>
    <mergeCell ref="G6:H6"/>
    <mergeCell ref="K6:L6"/>
    <mergeCell ref="O6:P6"/>
    <mergeCell ref="AH7:AI7"/>
    <mergeCell ref="AH8:AI8"/>
    <mergeCell ref="AH9:AI9"/>
    <mergeCell ref="G10:H10"/>
    <mergeCell ref="K10:L10"/>
    <mergeCell ref="O10:P10"/>
    <mergeCell ref="AH11:AI11"/>
    <mergeCell ref="AH12:AI12"/>
    <mergeCell ref="AH13:AI13"/>
    <mergeCell ref="G14:H14"/>
    <mergeCell ref="K14:L14"/>
    <mergeCell ref="O14:P14"/>
    <mergeCell ref="AH15:AI15"/>
    <mergeCell ref="AH16:AI16"/>
    <mergeCell ref="AH17:AI17"/>
    <mergeCell ref="G18:H18"/>
    <mergeCell ref="K18:L18"/>
    <mergeCell ref="O18:P18"/>
    <mergeCell ref="AH19:AI19"/>
    <mergeCell ref="AH20:AI20"/>
    <mergeCell ref="AH21:AI21"/>
    <mergeCell ref="G22:H22"/>
    <mergeCell ref="K22:L22"/>
    <mergeCell ref="O22:P22"/>
    <mergeCell ref="AH23:AI23"/>
    <mergeCell ref="AH24:AI24"/>
    <mergeCell ref="AH25:AI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B42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0.8515625" style="0" customWidth="1"/>
    <col min="7" max="12" width="8.7109375" style="0" customWidth="1"/>
    <col min="13" max="13" width="36.7109375" style="0" customWidth="1"/>
    <col min="14" max="15" width="8.7109375" style="0" customWidth="1"/>
    <col min="16" max="16" width="100.8515625" style="0" customWidth="1"/>
    <col min="17" max="17" width="10.7109375" style="0" customWidth="1"/>
    <col min="18" max="23" width="8.7109375" style="0" customWidth="1"/>
    <col min="24" max="24" width="100.851562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4" spans="1:28" ht="39.75" customHeight="1">
      <c r="A4" s="2"/>
      <c r="B4" s="2"/>
      <c r="C4" s="6" t="s">
        <v>281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  <c r="S4" s="6" t="s">
        <v>282</v>
      </c>
      <c r="T4" s="6"/>
      <c r="U4" s="6"/>
      <c r="V4" s="6"/>
      <c r="W4" s="6"/>
      <c r="X4" s="6"/>
      <c r="Y4" s="6"/>
      <c r="Z4" s="6"/>
      <c r="AA4" s="6"/>
      <c r="AB4" s="6"/>
    </row>
    <row r="5" spans="1:28" ht="39.75" customHeight="1">
      <c r="A5" s="2" t="s">
        <v>122</v>
      </c>
      <c r="B5" s="2"/>
      <c r="C5" s="10" t="s">
        <v>283</v>
      </c>
      <c r="D5" s="2"/>
      <c r="E5" s="2"/>
      <c r="F5" s="10" t="s">
        <v>284</v>
      </c>
      <c r="G5" s="2"/>
      <c r="H5" s="2"/>
      <c r="I5" s="6" t="s">
        <v>285</v>
      </c>
      <c r="J5" s="6"/>
      <c r="K5" s="2"/>
      <c r="L5" s="2"/>
      <c r="M5" s="10" t="s">
        <v>286</v>
      </c>
      <c r="N5" s="2"/>
      <c r="O5" s="2"/>
      <c r="P5" s="10" t="s">
        <v>287</v>
      </c>
      <c r="Q5" s="2"/>
      <c r="R5" s="2"/>
      <c r="S5" s="6" t="s">
        <v>288</v>
      </c>
      <c r="T5" s="6"/>
      <c r="U5" s="2"/>
      <c r="V5" s="2"/>
      <c r="W5" s="2"/>
      <c r="X5" s="10" t="s">
        <v>289</v>
      </c>
      <c r="Y5" s="2"/>
      <c r="Z5" s="2"/>
      <c r="AA5" s="6" t="s">
        <v>290</v>
      </c>
      <c r="AB5" s="6"/>
    </row>
    <row r="6" spans="1:3" ht="15">
      <c r="A6" t="s">
        <v>276</v>
      </c>
      <c r="C6" t="s">
        <v>291</v>
      </c>
    </row>
    <row r="7" spans="16:20" ht="15">
      <c r="P7" s="3">
        <v>9677</v>
      </c>
      <c r="Q7" s="15">
        <v>-2</v>
      </c>
      <c r="S7" s="8">
        <v>3937475</v>
      </c>
      <c r="T7" s="8"/>
    </row>
    <row r="8" spans="16:20" ht="15">
      <c r="P8" s="3">
        <v>19412</v>
      </c>
      <c r="Q8" s="15">
        <v>-3</v>
      </c>
      <c r="S8" s="8">
        <v>7898549</v>
      </c>
      <c r="T8" s="8"/>
    </row>
    <row r="9" spans="16:20" ht="15">
      <c r="P9" s="3">
        <v>26972</v>
      </c>
      <c r="Q9" s="15">
        <v>-4</v>
      </c>
      <c r="S9" s="8">
        <v>10974637</v>
      </c>
      <c r="T9" s="8"/>
    </row>
    <row r="10" ht="15">
      <c r="C10" t="s">
        <v>292</v>
      </c>
    </row>
    <row r="11" spans="16:20" ht="15">
      <c r="P11" s="3">
        <v>9678</v>
      </c>
      <c r="Q11" s="15">
        <v>-5</v>
      </c>
      <c r="S11" s="8">
        <v>3937881</v>
      </c>
      <c r="T11" s="8"/>
    </row>
    <row r="12" spans="16:20" ht="15">
      <c r="P12" s="3">
        <v>19412</v>
      </c>
      <c r="Q12" s="15">
        <v>-6</v>
      </c>
      <c r="S12" s="8">
        <v>7898549</v>
      </c>
      <c r="T12" s="8"/>
    </row>
    <row r="13" spans="16:20" ht="15">
      <c r="P13" s="3">
        <v>14516</v>
      </c>
      <c r="Q13" s="15">
        <v>-7</v>
      </c>
      <c r="S13" s="8">
        <v>5906415</v>
      </c>
      <c r="T13" s="8"/>
    </row>
    <row r="14" spans="16:20" ht="15">
      <c r="P14" s="3">
        <v>26972</v>
      </c>
      <c r="Q14" s="15">
        <v>-8</v>
      </c>
      <c r="S14" s="8">
        <v>10974637</v>
      </c>
      <c r="T14" s="8"/>
    </row>
    <row r="15" spans="24:28" ht="15">
      <c r="X15" s="3">
        <v>14559</v>
      </c>
      <c r="Y15" s="15">
        <v>-9</v>
      </c>
      <c r="AA15" s="8">
        <v>5923912</v>
      </c>
      <c r="AB15" s="8"/>
    </row>
    <row r="16" spans="24:28" ht="15">
      <c r="X16" s="3">
        <v>13486</v>
      </c>
      <c r="Y16" s="15">
        <v>-10</v>
      </c>
      <c r="AA16" s="8">
        <v>5487319</v>
      </c>
      <c r="AB16" s="8"/>
    </row>
    <row r="17" ht="15">
      <c r="C17" t="s">
        <v>293</v>
      </c>
    </row>
    <row r="18" spans="3:13" ht="15">
      <c r="C18" s="3">
        <v>1565</v>
      </c>
      <c r="F18" s="3">
        <v>0</v>
      </c>
      <c r="I18" s="9">
        <v>187.53</v>
      </c>
      <c r="J18" s="9"/>
      <c r="M18" t="s">
        <v>294</v>
      </c>
    </row>
    <row r="19" spans="1:3" ht="15">
      <c r="A19" t="s">
        <v>125</v>
      </c>
      <c r="C19" t="s">
        <v>291</v>
      </c>
    </row>
    <row r="20" spans="16:20" ht="15">
      <c r="P20" s="3">
        <v>3876</v>
      </c>
      <c r="Q20" s="15">
        <v>-2</v>
      </c>
      <c r="S20" s="8">
        <v>1577106</v>
      </c>
      <c r="T20" s="8"/>
    </row>
    <row r="21" spans="16:20" ht="15">
      <c r="P21" s="3">
        <v>6842</v>
      </c>
      <c r="Q21" s="15">
        <v>-3</v>
      </c>
      <c r="S21" s="8">
        <v>2783941</v>
      </c>
      <c r="T21" s="8"/>
    </row>
    <row r="22" spans="16:20" ht="15">
      <c r="P22" s="3">
        <v>9440</v>
      </c>
      <c r="Q22" s="15">
        <v>-4</v>
      </c>
      <c r="S22" s="8">
        <v>3841042</v>
      </c>
      <c r="T22" s="8"/>
    </row>
    <row r="23" ht="15">
      <c r="C23" t="s">
        <v>292</v>
      </c>
    </row>
    <row r="24" spans="16:20" ht="15">
      <c r="P24" s="3">
        <v>3876</v>
      </c>
      <c r="Q24" s="15">
        <v>-5</v>
      </c>
      <c r="S24" s="8">
        <v>1577106</v>
      </c>
      <c r="T24" s="8"/>
    </row>
    <row r="25" spans="16:20" ht="15">
      <c r="P25" s="3">
        <v>6842</v>
      </c>
      <c r="Q25" s="15">
        <v>-6</v>
      </c>
      <c r="S25" s="8">
        <v>2783941</v>
      </c>
      <c r="T25" s="8"/>
    </row>
    <row r="26" spans="16:20" ht="15">
      <c r="P26" s="3">
        <v>5814</v>
      </c>
      <c r="Q26" s="15">
        <v>-7</v>
      </c>
      <c r="S26" s="8">
        <v>2365658</v>
      </c>
      <c r="T26" s="8"/>
    </row>
    <row r="27" spans="16:20" ht="15">
      <c r="P27" s="3">
        <v>9440</v>
      </c>
      <c r="Q27" s="15">
        <v>-8</v>
      </c>
      <c r="S27" s="8">
        <v>3841042</v>
      </c>
      <c r="T27" s="8"/>
    </row>
    <row r="28" spans="24:28" ht="15">
      <c r="X28" s="3">
        <v>5131</v>
      </c>
      <c r="Y28" s="15">
        <v>-9</v>
      </c>
      <c r="AA28" s="8">
        <v>2087753</v>
      </c>
      <c r="AB28" s="8"/>
    </row>
    <row r="29" spans="24:28" ht="15">
      <c r="X29" s="3">
        <v>4720</v>
      </c>
      <c r="Y29" s="15">
        <v>-10</v>
      </c>
      <c r="AA29" s="8">
        <v>1920521</v>
      </c>
      <c r="AB29" s="8"/>
    </row>
    <row r="30" ht="15">
      <c r="C30" t="s">
        <v>293</v>
      </c>
    </row>
    <row r="31" spans="3:13" ht="15">
      <c r="C31" s="3">
        <v>9532</v>
      </c>
      <c r="F31" s="3">
        <v>0</v>
      </c>
      <c r="I31" s="9">
        <v>189.38</v>
      </c>
      <c r="J31" s="9"/>
      <c r="M31" t="s">
        <v>295</v>
      </c>
    </row>
    <row r="32" spans="1:3" ht="15">
      <c r="A32" t="s">
        <v>126</v>
      </c>
      <c r="C32" t="s">
        <v>291</v>
      </c>
    </row>
    <row r="33" spans="16:20" ht="15">
      <c r="P33" s="3">
        <v>3876</v>
      </c>
      <c r="Q33" s="15">
        <v>-2</v>
      </c>
      <c r="S33" s="8">
        <v>1577106</v>
      </c>
      <c r="T33" s="8"/>
    </row>
    <row r="34" spans="16:20" ht="15">
      <c r="P34" s="3">
        <v>8210</v>
      </c>
      <c r="Q34" s="15">
        <v>-3</v>
      </c>
      <c r="S34" s="8">
        <v>3340567</v>
      </c>
      <c r="T34" s="8"/>
    </row>
    <row r="35" spans="16:20" ht="15">
      <c r="P35" s="3">
        <v>7866</v>
      </c>
      <c r="Q35" s="15">
        <v>-4</v>
      </c>
      <c r="S35" s="8">
        <v>3200597</v>
      </c>
      <c r="T35" s="8"/>
    </row>
    <row r="36" ht="15">
      <c r="C36" t="s">
        <v>292</v>
      </c>
    </row>
    <row r="37" spans="16:20" ht="15">
      <c r="P37" s="3">
        <v>3876</v>
      </c>
      <c r="Q37" s="15">
        <v>-5</v>
      </c>
      <c r="S37" s="8">
        <v>1577106</v>
      </c>
      <c r="T37" s="8"/>
    </row>
    <row r="38" spans="16:20" ht="15">
      <c r="P38" s="3">
        <v>8210</v>
      </c>
      <c r="Q38" s="15">
        <v>-6</v>
      </c>
      <c r="S38" s="8">
        <v>3340567</v>
      </c>
      <c r="T38" s="8"/>
    </row>
    <row r="39" spans="16:20" ht="15">
      <c r="P39" s="3">
        <v>5814</v>
      </c>
      <c r="Q39" s="15">
        <v>-7</v>
      </c>
      <c r="S39" s="8">
        <v>2365658</v>
      </c>
      <c r="T39" s="8"/>
    </row>
    <row r="40" spans="16:20" ht="15">
      <c r="P40" s="3">
        <v>7866</v>
      </c>
      <c r="Q40" s="15">
        <v>-8</v>
      </c>
      <c r="S40" s="8">
        <v>3200597</v>
      </c>
      <c r="T40" s="8"/>
    </row>
    <row r="41" spans="24:28" ht="15">
      <c r="X41" s="3">
        <v>6157</v>
      </c>
      <c r="Y41" s="15">
        <v>-9</v>
      </c>
      <c r="AA41" s="8">
        <v>2505222</v>
      </c>
      <c r="AB41" s="8"/>
    </row>
    <row r="42" spans="24:28" ht="15">
      <c r="X42" s="3">
        <v>3933</v>
      </c>
      <c r="Y42" s="15">
        <v>-10</v>
      </c>
      <c r="AA42" s="8">
        <v>1600298</v>
      </c>
      <c r="AB42" s="8"/>
    </row>
  </sheetData>
  <sheetProtection selectLockedCells="1" selectUnlockedCells="1"/>
  <mergeCells count="35">
    <mergeCell ref="A2:F2"/>
    <mergeCell ref="C4:Q4"/>
    <mergeCell ref="S4:AB4"/>
    <mergeCell ref="I5:J5"/>
    <mergeCell ref="S5:T5"/>
    <mergeCell ref="AA5:AB5"/>
    <mergeCell ref="S7:T7"/>
    <mergeCell ref="S8:T8"/>
    <mergeCell ref="S9:T9"/>
    <mergeCell ref="S11:T11"/>
    <mergeCell ref="S12:T12"/>
    <mergeCell ref="S13:T13"/>
    <mergeCell ref="S14:T14"/>
    <mergeCell ref="AA15:AB15"/>
    <mergeCell ref="AA16:AB16"/>
    <mergeCell ref="I18:J18"/>
    <mergeCell ref="S20:T20"/>
    <mergeCell ref="S21:T21"/>
    <mergeCell ref="S22:T22"/>
    <mergeCell ref="S24:T24"/>
    <mergeCell ref="S25:T25"/>
    <mergeCell ref="S26:T26"/>
    <mergeCell ref="S27:T27"/>
    <mergeCell ref="AA28:AB28"/>
    <mergeCell ref="AA29:AB29"/>
    <mergeCell ref="I31:J31"/>
    <mergeCell ref="S33:T33"/>
    <mergeCell ref="S34:T34"/>
    <mergeCell ref="S35:T35"/>
    <mergeCell ref="S37:T37"/>
    <mergeCell ref="S38:T38"/>
    <mergeCell ref="S39:T39"/>
    <mergeCell ref="S40:T40"/>
    <mergeCell ref="AA41:AB41"/>
    <mergeCell ref="AA42:AB4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B22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12" width="8.7109375" style="0" customWidth="1"/>
    <col min="13" max="13" width="36.7109375" style="0" customWidth="1"/>
    <col min="14" max="15" width="8.7109375" style="0" customWidth="1"/>
    <col min="16" max="17" width="10.7109375" style="0" customWidth="1"/>
    <col min="18" max="23" width="8.7109375" style="0" customWidth="1"/>
    <col min="24" max="25" width="10.7109375" style="0" customWidth="1"/>
    <col min="26" max="16384" width="8.7109375" style="0" customWidth="1"/>
  </cols>
  <sheetData>
    <row r="2" spans="1:28" ht="39.75" customHeight="1">
      <c r="A2" s="2"/>
      <c r="B2" s="2"/>
      <c r="C2" s="6" t="s">
        <v>281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  <c r="S2" s="6" t="s">
        <v>282</v>
      </c>
      <c r="T2" s="6"/>
      <c r="U2" s="6"/>
      <c r="V2" s="6"/>
      <c r="W2" s="6"/>
      <c r="X2" s="6"/>
      <c r="Y2" s="6"/>
      <c r="Z2" s="6"/>
      <c r="AA2" s="6"/>
      <c r="AB2" s="6"/>
    </row>
    <row r="3" spans="1:28" ht="39.75" customHeight="1">
      <c r="A3" s="2" t="s">
        <v>122</v>
      </c>
      <c r="B3" s="2"/>
      <c r="C3" s="10" t="s">
        <v>283</v>
      </c>
      <c r="D3" s="2"/>
      <c r="E3" s="6" t="s">
        <v>284</v>
      </c>
      <c r="F3" s="6"/>
      <c r="G3" s="2"/>
      <c r="H3" s="2"/>
      <c r="I3" s="6" t="s">
        <v>285</v>
      </c>
      <c r="J3" s="6"/>
      <c r="K3" s="2"/>
      <c r="L3" s="2"/>
      <c r="M3" s="10" t="s">
        <v>286</v>
      </c>
      <c r="N3" s="2"/>
      <c r="O3" s="6" t="s">
        <v>287</v>
      </c>
      <c r="P3" s="6"/>
      <c r="Q3" s="2"/>
      <c r="R3" s="2"/>
      <c r="S3" s="6" t="s">
        <v>288</v>
      </c>
      <c r="T3" s="6"/>
      <c r="U3" s="2"/>
      <c r="V3" s="2"/>
      <c r="W3" s="6" t="s">
        <v>289</v>
      </c>
      <c r="X3" s="6"/>
      <c r="Y3" s="2"/>
      <c r="Z3" s="2"/>
      <c r="AA3" s="6" t="s">
        <v>290</v>
      </c>
      <c r="AB3" s="6"/>
    </row>
    <row r="4" spans="1:28" ht="15">
      <c r="A4" t="s">
        <v>127</v>
      </c>
      <c r="C4" t="s">
        <v>291</v>
      </c>
      <c r="E4" s="7"/>
      <c r="F4" s="7"/>
      <c r="I4" s="7"/>
      <c r="J4" s="7"/>
      <c r="O4" s="7"/>
      <c r="P4" s="7"/>
      <c r="S4" s="7"/>
      <c r="T4" s="7"/>
      <c r="W4" s="7"/>
      <c r="X4" s="7"/>
      <c r="AA4" s="7"/>
      <c r="AB4" s="7"/>
    </row>
    <row r="5" spans="16:20" ht="15">
      <c r="P5" s="3">
        <v>4651</v>
      </c>
      <c r="Q5" s="15">
        <v>-2</v>
      </c>
      <c r="S5" s="8">
        <v>1892445</v>
      </c>
      <c r="T5" s="8"/>
    </row>
    <row r="6" spans="16:20" ht="15">
      <c r="P6" s="3">
        <v>9749</v>
      </c>
      <c r="Q6" s="15">
        <v>-3</v>
      </c>
      <c r="S6" s="8">
        <v>3966771</v>
      </c>
      <c r="T6" s="8"/>
    </row>
    <row r="7" spans="16:20" ht="15">
      <c r="P7" s="3">
        <v>11209</v>
      </c>
      <c r="Q7" s="15">
        <v>-4</v>
      </c>
      <c r="S7" s="8">
        <v>4560830</v>
      </c>
      <c r="T7" s="8"/>
    </row>
    <row r="8" spans="16:20" ht="15">
      <c r="P8" s="3">
        <v>12753</v>
      </c>
      <c r="Q8" s="15">
        <v>-11</v>
      </c>
      <c r="S8" s="8">
        <v>5189068</v>
      </c>
      <c r="T8" s="8"/>
    </row>
    <row r="9" ht="15">
      <c r="C9" t="s">
        <v>292</v>
      </c>
    </row>
    <row r="10" spans="16:20" ht="15">
      <c r="P10" s="3">
        <v>4652</v>
      </c>
      <c r="Q10" s="15">
        <v>-5</v>
      </c>
      <c r="S10" s="8">
        <v>1892852</v>
      </c>
      <c r="T10" s="8"/>
    </row>
    <row r="11" spans="16:20" ht="15">
      <c r="P11" s="3">
        <v>9750</v>
      </c>
      <c r="Q11" s="15">
        <v>-6</v>
      </c>
      <c r="S11" s="8">
        <v>3967178</v>
      </c>
      <c r="T11" s="8"/>
    </row>
    <row r="12" spans="16:20" ht="15">
      <c r="P12" s="3">
        <v>6976</v>
      </c>
      <c r="Q12" s="15">
        <v>-7</v>
      </c>
      <c r="S12" s="8">
        <v>2838465</v>
      </c>
      <c r="T12" s="8"/>
    </row>
    <row r="13" spans="16:20" ht="15">
      <c r="P13" s="3">
        <v>11210</v>
      </c>
      <c r="Q13" s="15">
        <v>-8</v>
      </c>
      <c r="S13" s="8">
        <v>4561237</v>
      </c>
      <c r="T13" s="8"/>
    </row>
    <row r="14" spans="24:28" ht="15">
      <c r="X14" s="3">
        <v>7312</v>
      </c>
      <c r="Y14" s="15">
        <v>-9</v>
      </c>
      <c r="AA14" s="8">
        <v>2975180</v>
      </c>
      <c r="AB14" s="8"/>
    </row>
    <row r="15" spans="24:28" ht="15">
      <c r="X15" s="3">
        <v>5605</v>
      </c>
      <c r="Y15" s="15">
        <v>-10</v>
      </c>
      <c r="AA15" s="8">
        <v>2280618</v>
      </c>
      <c r="AB15" s="8"/>
    </row>
    <row r="16" spans="24:28" ht="15">
      <c r="X16" s="3">
        <v>18811</v>
      </c>
      <c r="Y16" s="15">
        <v>-12</v>
      </c>
      <c r="AA16" s="8">
        <v>7654008</v>
      </c>
      <c r="AB16" s="8"/>
    </row>
    <row r="17" spans="1:3" ht="15">
      <c r="A17" t="s">
        <v>186</v>
      </c>
      <c r="C17" t="s">
        <v>292</v>
      </c>
    </row>
    <row r="18" spans="16:20" ht="15">
      <c r="P18" s="3">
        <v>10464</v>
      </c>
      <c r="Q18" s="15">
        <v>-7</v>
      </c>
      <c r="S18" s="8">
        <v>4257697</v>
      </c>
      <c r="T18" s="8"/>
    </row>
    <row r="19" spans="16:20" ht="15">
      <c r="P19" s="3">
        <v>20452</v>
      </c>
      <c r="Q19" s="15">
        <v>-8</v>
      </c>
      <c r="S19" s="8">
        <v>8321714</v>
      </c>
      <c r="T19" s="8"/>
    </row>
    <row r="20" ht="15">
      <c r="C20" t="s">
        <v>293</v>
      </c>
    </row>
    <row r="21" spans="3:13" ht="15">
      <c r="C21" s="3">
        <v>33524</v>
      </c>
      <c r="F21" s="3">
        <v>0</v>
      </c>
      <c r="I21" s="9">
        <v>91.05</v>
      </c>
      <c r="J21" s="9"/>
      <c r="M21" t="s">
        <v>296</v>
      </c>
    </row>
    <row r="22" spans="3:13" ht="15">
      <c r="C22" s="3">
        <v>103550</v>
      </c>
      <c r="F22" s="3">
        <v>0</v>
      </c>
      <c r="I22" s="9">
        <v>86.52</v>
      </c>
      <c r="J22" s="9"/>
      <c r="M22" t="s">
        <v>297</v>
      </c>
    </row>
  </sheetData>
  <sheetProtection selectLockedCells="1" selectUnlockedCells="1"/>
  <mergeCells count="29">
    <mergeCell ref="C2:Q2"/>
    <mergeCell ref="S2:AB2"/>
    <mergeCell ref="E3:F3"/>
    <mergeCell ref="I3:J3"/>
    <mergeCell ref="O3:P3"/>
    <mergeCell ref="S3:T3"/>
    <mergeCell ref="W3:X3"/>
    <mergeCell ref="AA3:AB3"/>
    <mergeCell ref="E4:F4"/>
    <mergeCell ref="I4:J4"/>
    <mergeCell ref="O4:P4"/>
    <mergeCell ref="S4:T4"/>
    <mergeCell ref="W4:X4"/>
    <mergeCell ref="AA4:AB4"/>
    <mergeCell ref="S5:T5"/>
    <mergeCell ref="S6:T6"/>
    <mergeCell ref="S7:T7"/>
    <mergeCell ref="S8:T8"/>
    <mergeCell ref="S10:T10"/>
    <mergeCell ref="S11:T11"/>
    <mergeCell ref="S12:T12"/>
    <mergeCell ref="S13:T13"/>
    <mergeCell ref="AA14:AB14"/>
    <mergeCell ref="AA15:AB15"/>
    <mergeCell ref="AA16:AB16"/>
    <mergeCell ref="S18:T18"/>
    <mergeCell ref="S19:T19"/>
    <mergeCell ref="I21:J21"/>
    <mergeCell ref="I22:J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4" spans="3:16" ht="15">
      <c r="C4" s="1" t="s">
        <v>299</v>
      </c>
      <c r="D4" s="1"/>
      <c r="E4" s="1"/>
      <c r="F4" s="1"/>
      <c r="G4" s="1"/>
      <c r="H4" s="1"/>
      <c r="K4" s="1" t="s">
        <v>300</v>
      </c>
      <c r="L4" s="1"/>
      <c r="M4" s="1"/>
      <c r="N4" s="1"/>
      <c r="O4" s="1"/>
      <c r="P4" s="1"/>
    </row>
    <row r="5" spans="1:16" ht="39.75" customHeight="1">
      <c r="A5" t="s">
        <v>122</v>
      </c>
      <c r="C5" s="5" t="s">
        <v>301</v>
      </c>
      <c r="D5" s="5"/>
      <c r="G5" s="5" t="s">
        <v>302</v>
      </c>
      <c r="H5" s="5"/>
      <c r="K5" s="5" t="s">
        <v>303</v>
      </c>
      <c r="L5" s="5"/>
      <c r="O5" s="5" t="s">
        <v>304</v>
      </c>
      <c r="P5" s="5"/>
    </row>
    <row r="6" spans="1:16" ht="15">
      <c r="A6" t="s">
        <v>124</v>
      </c>
      <c r="D6" s="3">
        <v>17135</v>
      </c>
      <c r="G6" s="8">
        <v>3858352</v>
      </c>
      <c r="H6" s="8"/>
      <c r="L6" s="3">
        <v>59413</v>
      </c>
      <c r="O6" s="8">
        <v>17405936</v>
      </c>
      <c r="P6" s="8"/>
    </row>
    <row r="7" spans="1:16" ht="15">
      <c r="A7" t="s">
        <v>125</v>
      </c>
      <c r="D7" t="s">
        <v>48</v>
      </c>
      <c r="G7" s="7" t="s">
        <v>27</v>
      </c>
      <c r="H7" s="7"/>
      <c r="L7" s="3">
        <v>31799</v>
      </c>
      <c r="O7" s="8">
        <v>9352864</v>
      </c>
      <c r="P7" s="8"/>
    </row>
    <row r="8" spans="1:16" ht="15">
      <c r="A8" t="s">
        <v>126</v>
      </c>
      <c r="D8" s="3">
        <v>1304</v>
      </c>
      <c r="G8" s="8">
        <v>154486</v>
      </c>
      <c r="H8" s="8"/>
      <c r="L8" s="3">
        <v>36607</v>
      </c>
      <c r="O8" s="8">
        <v>10768987</v>
      </c>
      <c r="P8" s="8"/>
    </row>
    <row r="9" spans="1:16" ht="15">
      <c r="A9" t="s">
        <v>127</v>
      </c>
      <c r="D9" s="3">
        <v>17206</v>
      </c>
      <c r="G9" s="8">
        <v>3208405</v>
      </c>
      <c r="H9" s="8"/>
      <c r="L9" s="3">
        <v>39696</v>
      </c>
      <c r="O9" s="8">
        <v>11667856</v>
      </c>
      <c r="P9" s="8"/>
    </row>
    <row r="10" spans="1:16" ht="15">
      <c r="A10" t="s">
        <v>186</v>
      </c>
      <c r="D10" t="s">
        <v>48</v>
      </c>
      <c r="G10" s="7" t="s">
        <v>27</v>
      </c>
      <c r="H10" s="7"/>
      <c r="L10" s="3">
        <v>76578</v>
      </c>
      <c r="O10" s="8">
        <v>22721383</v>
      </c>
      <c r="P10" s="8"/>
    </row>
  </sheetData>
  <sheetProtection selectLockedCells="1" selectUnlockedCells="1"/>
  <mergeCells count="17">
    <mergeCell ref="A2:F2"/>
    <mergeCell ref="C4:H4"/>
    <mergeCell ref="K4:P4"/>
    <mergeCell ref="C5:D5"/>
    <mergeCell ref="G5:H5"/>
    <mergeCell ref="K5:L5"/>
    <mergeCell ref="O5:P5"/>
    <mergeCell ref="G6:H6"/>
    <mergeCell ref="O6:P6"/>
    <mergeCell ref="G7:H7"/>
    <mergeCell ref="O7:P7"/>
    <mergeCell ref="G8:H8"/>
    <mergeCell ref="O8:P8"/>
    <mergeCell ref="G9:H9"/>
    <mergeCell ref="O9:P9"/>
    <mergeCell ref="G10:H10"/>
    <mergeCell ref="O10:P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29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4" spans="3:20" ht="39.75" customHeight="1">
      <c r="C4" s="5" t="s">
        <v>306</v>
      </c>
      <c r="D4" s="5"/>
      <c r="G4" s="5" t="s">
        <v>307</v>
      </c>
      <c r="H4" s="5"/>
      <c r="K4" s="5" t="s">
        <v>308</v>
      </c>
      <c r="L4" s="5"/>
      <c r="O4" s="7" t="s">
        <v>309</v>
      </c>
      <c r="P4" s="7"/>
      <c r="S4" s="7" t="s">
        <v>310</v>
      </c>
      <c r="T4" s="7"/>
    </row>
    <row r="5" ht="15">
      <c r="A5" s="2" t="s">
        <v>124</v>
      </c>
    </row>
    <row r="6" spans="1:20" ht="15">
      <c r="A6" t="s">
        <v>311</v>
      </c>
      <c r="C6" s="7" t="s">
        <v>27</v>
      </c>
      <c r="D6" s="7"/>
      <c r="G6" s="8">
        <v>8400000</v>
      </c>
      <c r="H6" s="8"/>
      <c r="K6" s="8">
        <v>11667000</v>
      </c>
      <c r="L6" s="8"/>
      <c r="O6" s="8">
        <v>1800000</v>
      </c>
      <c r="P6" s="8"/>
      <c r="S6" s="8">
        <v>1800000</v>
      </c>
      <c r="T6" s="8"/>
    </row>
    <row r="7" spans="1:20" ht="15">
      <c r="A7" t="s">
        <v>312</v>
      </c>
      <c r="D7" t="s">
        <v>48</v>
      </c>
      <c r="H7" s="3">
        <v>44559</v>
      </c>
      <c r="L7" s="3">
        <v>44559</v>
      </c>
      <c r="P7" t="s">
        <v>48</v>
      </c>
      <c r="T7" t="s">
        <v>48</v>
      </c>
    </row>
    <row r="8" spans="1:20" ht="15">
      <c r="A8" t="s">
        <v>313</v>
      </c>
      <c r="D8" t="s">
        <v>48</v>
      </c>
      <c r="H8" s="3">
        <v>27167232</v>
      </c>
      <c r="L8" s="3">
        <v>57452055</v>
      </c>
      <c r="P8" s="3">
        <v>57452055</v>
      </c>
      <c r="T8" s="3">
        <v>57452055</v>
      </c>
    </row>
    <row r="9" spans="1:20" ht="15">
      <c r="A9" t="s">
        <v>67</v>
      </c>
      <c r="C9" s="7" t="s">
        <v>27</v>
      </c>
      <c r="D9" s="7"/>
      <c r="G9" s="8">
        <v>35611791</v>
      </c>
      <c r="H9" s="8"/>
      <c r="K9" s="8">
        <v>69163614</v>
      </c>
      <c r="L9" s="8"/>
      <c r="O9" s="8">
        <v>59252055</v>
      </c>
      <c r="P9" s="8"/>
      <c r="S9" s="8">
        <v>59252055</v>
      </c>
      <c r="T9" s="8"/>
    </row>
    <row r="10" ht="15">
      <c r="A10" s="2" t="s">
        <v>125</v>
      </c>
    </row>
    <row r="11" spans="1:20" ht="15">
      <c r="A11" t="s">
        <v>311</v>
      </c>
      <c r="C11" s="7" t="s">
        <v>27</v>
      </c>
      <c r="D11" s="7"/>
      <c r="G11" s="8">
        <v>1402500</v>
      </c>
      <c r="H11" s="8"/>
      <c r="K11" s="8">
        <v>1980000</v>
      </c>
      <c r="L11" s="8"/>
      <c r="O11" s="7" t="s">
        <v>27</v>
      </c>
      <c r="P11" s="7"/>
      <c r="S11" s="7" t="s">
        <v>27</v>
      </c>
      <c r="T11" s="7"/>
    </row>
    <row r="12" spans="1:20" ht="15">
      <c r="A12" t="s">
        <v>312</v>
      </c>
      <c r="D12" t="s">
        <v>48</v>
      </c>
      <c r="H12" s="3">
        <v>26638</v>
      </c>
      <c r="L12" s="3">
        <v>26638</v>
      </c>
      <c r="P12" t="s">
        <v>48</v>
      </c>
      <c r="T12" t="s">
        <v>48</v>
      </c>
    </row>
    <row r="13" spans="1:20" ht="15">
      <c r="A13" t="s">
        <v>313</v>
      </c>
      <c r="D13" t="s">
        <v>48</v>
      </c>
      <c r="H13" t="s">
        <v>48</v>
      </c>
      <c r="L13" s="3">
        <v>20857589</v>
      </c>
      <c r="P13" s="3">
        <v>20857589</v>
      </c>
      <c r="T13" s="3">
        <v>20857589</v>
      </c>
    </row>
    <row r="14" spans="1:20" ht="15">
      <c r="A14" t="s">
        <v>67</v>
      </c>
      <c r="C14" s="7" t="s">
        <v>27</v>
      </c>
      <c r="D14" s="7"/>
      <c r="G14" s="8">
        <v>1429138</v>
      </c>
      <c r="H14" s="8"/>
      <c r="K14" s="8">
        <v>22864227</v>
      </c>
      <c r="L14" s="8"/>
      <c r="O14" s="8">
        <v>20857589</v>
      </c>
      <c r="P14" s="8"/>
      <c r="S14" s="8">
        <v>20857589</v>
      </c>
      <c r="T14" s="8"/>
    </row>
    <row r="15" ht="15">
      <c r="A15" s="2" t="s">
        <v>126</v>
      </c>
    </row>
    <row r="16" spans="1:20" ht="15">
      <c r="A16" t="s">
        <v>311</v>
      </c>
      <c r="C16" s="7" t="s">
        <v>27</v>
      </c>
      <c r="D16" s="7"/>
      <c r="G16" s="8">
        <v>1402500</v>
      </c>
      <c r="H16" s="8"/>
      <c r="K16" s="8">
        <v>1980000</v>
      </c>
      <c r="L16" s="8"/>
      <c r="O16" s="7" t="s">
        <v>27</v>
      </c>
      <c r="P16" s="7"/>
      <c r="S16" s="7" t="s">
        <v>27</v>
      </c>
      <c r="T16" s="7"/>
    </row>
    <row r="17" spans="1:20" ht="15">
      <c r="A17" t="s">
        <v>312</v>
      </c>
      <c r="D17" t="s">
        <v>48</v>
      </c>
      <c r="H17" s="3">
        <v>29706</v>
      </c>
      <c r="L17" s="3">
        <v>29706</v>
      </c>
      <c r="P17" t="s">
        <v>48</v>
      </c>
      <c r="T17" t="s">
        <v>48</v>
      </c>
    </row>
    <row r="18" spans="1:20" ht="15">
      <c r="A18" t="s">
        <v>313</v>
      </c>
      <c r="D18" t="s">
        <v>48</v>
      </c>
      <c r="H18" t="s">
        <v>48</v>
      </c>
      <c r="L18" s="3">
        <v>21107419</v>
      </c>
      <c r="P18" s="3">
        <v>21107419</v>
      </c>
      <c r="T18" s="3">
        <v>21107419</v>
      </c>
    </row>
    <row r="19" spans="1:20" ht="15">
      <c r="A19" t="s">
        <v>67</v>
      </c>
      <c r="C19" s="7" t="s">
        <v>27</v>
      </c>
      <c r="D19" s="7"/>
      <c r="G19" s="8">
        <v>1432206</v>
      </c>
      <c r="H19" s="8"/>
      <c r="K19" s="8">
        <v>23117125</v>
      </c>
      <c r="L19" s="8"/>
      <c r="O19" s="8">
        <v>21107419</v>
      </c>
      <c r="P19" s="8"/>
      <c r="S19" s="8">
        <v>21107419</v>
      </c>
      <c r="T19" s="8"/>
    </row>
    <row r="20" ht="15">
      <c r="A20" s="2" t="s">
        <v>127</v>
      </c>
    </row>
    <row r="21" spans="1:20" ht="15">
      <c r="A21" t="s">
        <v>311</v>
      </c>
      <c r="C21" s="7" t="s">
        <v>27</v>
      </c>
      <c r="D21" s="7"/>
      <c r="G21" s="8">
        <v>1710000</v>
      </c>
      <c r="H21" s="8"/>
      <c r="K21" s="8">
        <v>2520000</v>
      </c>
      <c r="L21" s="8"/>
      <c r="O21" s="7" t="s">
        <v>27</v>
      </c>
      <c r="P21" s="7"/>
      <c r="S21" s="7" t="s">
        <v>27</v>
      </c>
      <c r="T21" s="7"/>
    </row>
    <row r="22" spans="1:20" ht="15">
      <c r="A22" t="s">
        <v>312</v>
      </c>
      <c r="D22" t="s">
        <v>48</v>
      </c>
      <c r="H22" s="3">
        <v>29706</v>
      </c>
      <c r="L22" s="3">
        <v>29706</v>
      </c>
      <c r="P22" t="s">
        <v>48</v>
      </c>
      <c r="T22" t="s">
        <v>48</v>
      </c>
    </row>
    <row r="23" spans="1:20" ht="15">
      <c r="A23" t="s">
        <v>313</v>
      </c>
      <c r="D23" t="s">
        <v>48</v>
      </c>
      <c r="H23" t="s">
        <v>48</v>
      </c>
      <c r="L23" s="3">
        <v>39498033</v>
      </c>
      <c r="P23" s="3">
        <v>39498033</v>
      </c>
      <c r="T23" s="3">
        <v>39498033</v>
      </c>
    </row>
    <row r="24" spans="1:20" ht="15">
      <c r="A24" t="s">
        <v>67</v>
      </c>
      <c r="C24" s="7" t="s">
        <v>27</v>
      </c>
      <c r="D24" s="7"/>
      <c r="G24" s="8">
        <v>1739706</v>
      </c>
      <c r="H24" s="8"/>
      <c r="K24" s="8">
        <v>42047739</v>
      </c>
      <c r="L24" s="8"/>
      <c r="O24" s="8">
        <v>39498033</v>
      </c>
      <c r="P24" s="8"/>
      <c r="S24" s="8">
        <v>39498033</v>
      </c>
      <c r="T24" s="8"/>
    </row>
    <row r="25" ht="15">
      <c r="A25" s="2" t="s">
        <v>186</v>
      </c>
    </row>
    <row r="26" spans="1:20" ht="15">
      <c r="A26" t="s">
        <v>311</v>
      </c>
      <c r="C26" s="7" t="s">
        <v>27</v>
      </c>
      <c r="D26" s="7"/>
      <c r="G26" s="8">
        <v>13000000</v>
      </c>
      <c r="H26" s="8"/>
      <c r="K26" s="8">
        <v>13000000</v>
      </c>
      <c r="L26" s="8"/>
      <c r="O26" s="8">
        <v>6500000</v>
      </c>
      <c r="P26" s="8"/>
      <c r="S26" s="8">
        <v>6500000</v>
      </c>
      <c r="T26" s="8"/>
    </row>
    <row r="27" spans="1:20" ht="15">
      <c r="A27" t="s">
        <v>312</v>
      </c>
      <c r="D27" t="s">
        <v>48</v>
      </c>
      <c r="H27" s="3">
        <v>29397</v>
      </c>
      <c r="L27" s="3">
        <v>29397</v>
      </c>
      <c r="P27" t="s">
        <v>48</v>
      </c>
      <c r="T27" t="s">
        <v>48</v>
      </c>
    </row>
    <row r="28" spans="1:20" ht="15">
      <c r="A28" t="s">
        <v>314</v>
      </c>
      <c r="D28" t="s">
        <v>48</v>
      </c>
      <c r="H28" t="s">
        <v>48</v>
      </c>
      <c r="L28" t="s">
        <v>48</v>
      </c>
      <c r="P28" t="s">
        <v>48</v>
      </c>
      <c r="T28" t="s">
        <v>48</v>
      </c>
    </row>
    <row r="29" spans="1:20" ht="15">
      <c r="A29" t="s">
        <v>67</v>
      </c>
      <c r="C29" s="7" t="s">
        <v>27</v>
      </c>
      <c r="D29" s="7"/>
      <c r="G29" s="8">
        <v>13029397</v>
      </c>
      <c r="H29" s="8"/>
      <c r="K29" s="8">
        <v>13029397</v>
      </c>
      <c r="L29" s="8"/>
      <c r="O29" s="8">
        <v>6500000</v>
      </c>
      <c r="P29" s="8"/>
      <c r="S29" s="8">
        <v>6500000</v>
      </c>
      <c r="T29" s="8"/>
    </row>
  </sheetData>
  <sheetProtection selectLockedCells="1" selectUnlockedCells="1"/>
  <mergeCells count="56">
    <mergeCell ref="A2:F2"/>
    <mergeCell ref="C4:D4"/>
    <mergeCell ref="G4:H4"/>
    <mergeCell ref="K4:L4"/>
    <mergeCell ref="O4:P4"/>
    <mergeCell ref="S4:T4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24:D24"/>
    <mergeCell ref="G24:H24"/>
    <mergeCell ref="K24:L24"/>
    <mergeCell ref="O24:P24"/>
    <mergeCell ref="S24:T24"/>
    <mergeCell ref="C26:D26"/>
    <mergeCell ref="G26:H26"/>
    <mergeCell ref="K26:L26"/>
    <mergeCell ref="O26:P26"/>
    <mergeCell ref="S26:T26"/>
    <mergeCell ref="C29:D29"/>
    <mergeCell ref="G29:H29"/>
    <mergeCell ref="K29:L29"/>
    <mergeCell ref="O29:P29"/>
    <mergeCell ref="S29:T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N14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4" spans="1:40" ht="15">
      <c r="A4" s="2"/>
      <c r="B4" s="2"/>
      <c r="C4" s="1"/>
      <c r="D4" s="1"/>
      <c r="E4" s="2"/>
      <c r="F4" s="2"/>
      <c r="G4" s="1"/>
      <c r="H4" s="1"/>
      <c r="I4" s="2"/>
      <c r="J4" s="2"/>
      <c r="K4" s="1"/>
      <c r="L4" s="1"/>
      <c r="M4" s="2"/>
      <c r="N4" s="2"/>
      <c r="O4" s="1"/>
      <c r="P4" s="1"/>
      <c r="Q4" s="2"/>
      <c r="R4" s="2"/>
      <c r="S4" s="1" t="s">
        <v>316</v>
      </c>
      <c r="T4" s="1"/>
      <c r="U4" s="2"/>
      <c r="V4" s="2"/>
      <c r="W4" s="1"/>
      <c r="X4" s="1"/>
      <c r="Y4" s="2"/>
      <c r="Z4" s="2"/>
      <c r="AA4" s="1"/>
      <c r="AB4" s="1"/>
      <c r="AC4" s="2"/>
      <c r="AD4" s="2"/>
      <c r="AE4" s="1"/>
      <c r="AF4" s="1"/>
      <c r="AG4" s="2"/>
      <c r="AH4" s="2"/>
      <c r="AI4" s="1"/>
      <c r="AJ4" s="1"/>
      <c r="AK4" s="2"/>
      <c r="AL4" s="2"/>
      <c r="AM4" s="1"/>
      <c r="AN4" s="1"/>
    </row>
    <row r="5" spans="1:40" ht="15">
      <c r="A5" s="2"/>
      <c r="B5" s="2"/>
      <c r="C5" s="1"/>
      <c r="D5" s="1"/>
      <c r="E5" s="2"/>
      <c r="F5" s="2"/>
      <c r="G5" s="1"/>
      <c r="H5" s="1"/>
      <c r="I5" s="2"/>
      <c r="J5" s="2"/>
      <c r="K5" s="1"/>
      <c r="L5" s="1"/>
      <c r="M5" s="2"/>
      <c r="N5" s="2"/>
      <c r="O5" s="1"/>
      <c r="P5" s="1"/>
      <c r="Q5" s="2"/>
      <c r="R5" s="2"/>
      <c r="S5" s="1" t="s">
        <v>317</v>
      </c>
      <c r="T5" s="1"/>
      <c r="U5" s="2"/>
      <c r="V5" s="2"/>
      <c r="W5" s="1" t="s">
        <v>316</v>
      </c>
      <c r="X5" s="1"/>
      <c r="Y5" s="2"/>
      <c r="Z5" s="2"/>
      <c r="AA5" s="1" t="s">
        <v>318</v>
      </c>
      <c r="AB5" s="1"/>
      <c r="AC5" s="1"/>
      <c r="AD5" s="1"/>
      <c r="AE5" s="1"/>
      <c r="AF5" s="1"/>
      <c r="AG5" s="2"/>
      <c r="AH5" s="2"/>
      <c r="AI5" s="1"/>
      <c r="AJ5" s="1"/>
      <c r="AK5" s="2"/>
      <c r="AL5" s="2"/>
      <c r="AM5" s="1"/>
      <c r="AN5" s="1"/>
    </row>
    <row r="6" spans="1:40" ht="15">
      <c r="A6" s="2"/>
      <c r="B6" s="2"/>
      <c r="C6" s="1" t="s">
        <v>317</v>
      </c>
      <c r="D6" s="1"/>
      <c r="E6" s="2"/>
      <c r="F6" s="2"/>
      <c r="G6" s="1" t="s">
        <v>317</v>
      </c>
      <c r="H6" s="1"/>
      <c r="I6" s="2"/>
      <c r="J6" s="2"/>
      <c r="K6" s="1"/>
      <c r="L6" s="1"/>
      <c r="M6" s="2"/>
      <c r="N6" s="2"/>
      <c r="O6" s="1"/>
      <c r="P6" s="1"/>
      <c r="Q6" s="2"/>
      <c r="R6" s="2"/>
      <c r="S6" s="1" t="s">
        <v>319</v>
      </c>
      <c r="T6" s="1"/>
      <c r="U6" s="2"/>
      <c r="V6" s="2"/>
      <c r="W6" s="1" t="s">
        <v>319</v>
      </c>
      <c r="X6" s="1"/>
      <c r="Y6" s="2"/>
      <c r="Z6" s="2"/>
      <c r="AA6" s="1" t="s">
        <v>320</v>
      </c>
      <c r="AB6" s="1"/>
      <c r="AC6" s="1"/>
      <c r="AD6" s="1"/>
      <c r="AE6" s="1"/>
      <c r="AF6" s="1"/>
      <c r="AG6" s="2"/>
      <c r="AH6" s="2"/>
      <c r="AI6" s="1"/>
      <c r="AJ6" s="1"/>
      <c r="AK6" s="2"/>
      <c r="AL6" s="2"/>
      <c r="AM6" s="1"/>
      <c r="AN6" s="1"/>
    </row>
    <row r="7" spans="1:40" ht="39.75" customHeight="1">
      <c r="A7" s="2"/>
      <c r="B7" s="2"/>
      <c r="C7" s="1" t="s">
        <v>319</v>
      </c>
      <c r="D7" s="1"/>
      <c r="E7" s="2"/>
      <c r="F7" s="2"/>
      <c r="G7" s="1" t="s">
        <v>319</v>
      </c>
      <c r="H7" s="1"/>
      <c r="I7" s="2"/>
      <c r="J7" s="2"/>
      <c r="K7" s="1" t="s">
        <v>319</v>
      </c>
      <c r="L7" s="1"/>
      <c r="M7" s="2"/>
      <c r="N7" s="2"/>
      <c r="O7" s="1" t="s">
        <v>319</v>
      </c>
      <c r="P7" s="1"/>
      <c r="Q7" s="2"/>
      <c r="R7" s="2"/>
      <c r="S7" s="1" t="s">
        <v>321</v>
      </c>
      <c r="T7" s="1"/>
      <c r="U7" s="2"/>
      <c r="V7" s="2"/>
      <c r="W7" s="1" t="s">
        <v>322</v>
      </c>
      <c r="X7" s="1"/>
      <c r="Y7" s="2"/>
      <c r="Z7" s="2"/>
      <c r="AA7" s="6" t="s">
        <v>323</v>
      </c>
      <c r="AB7" s="6"/>
      <c r="AC7" s="6"/>
      <c r="AD7" s="6"/>
      <c r="AE7" s="6"/>
      <c r="AF7" s="6"/>
      <c r="AG7" s="2"/>
      <c r="AH7" s="2"/>
      <c r="AI7" s="1"/>
      <c r="AJ7" s="1"/>
      <c r="AK7" s="2"/>
      <c r="AL7" s="2"/>
      <c r="AM7" s="1"/>
      <c r="AN7" s="1"/>
    </row>
    <row r="8" spans="1:40" ht="15">
      <c r="A8" s="2"/>
      <c r="B8" s="2"/>
      <c r="C8" s="1" t="s">
        <v>324</v>
      </c>
      <c r="D8" s="1"/>
      <c r="E8" s="2"/>
      <c r="F8" s="2"/>
      <c r="G8" s="1" t="s">
        <v>324</v>
      </c>
      <c r="H8" s="1"/>
      <c r="I8" s="2"/>
      <c r="J8" s="2"/>
      <c r="K8" s="1" t="s">
        <v>325</v>
      </c>
      <c r="L8" s="1"/>
      <c r="M8" s="2"/>
      <c r="N8" s="2"/>
      <c r="O8" s="1" t="s">
        <v>325</v>
      </c>
      <c r="P8" s="1"/>
      <c r="Q8" s="2"/>
      <c r="R8" s="2"/>
      <c r="S8" s="1" t="s">
        <v>326</v>
      </c>
      <c r="T8" s="1"/>
      <c r="U8" s="2"/>
      <c r="V8" s="2"/>
      <c r="W8" s="1" t="s">
        <v>327</v>
      </c>
      <c r="X8" s="1"/>
      <c r="Y8" s="2"/>
      <c r="Z8" s="2"/>
      <c r="AA8" s="1" t="s">
        <v>328</v>
      </c>
      <c r="AB8" s="1"/>
      <c r="AC8" s="2"/>
      <c r="AD8" s="2"/>
      <c r="AE8" s="1"/>
      <c r="AF8" s="1"/>
      <c r="AG8" s="2"/>
      <c r="AH8" s="2"/>
      <c r="AI8" s="1"/>
      <c r="AJ8" s="1"/>
      <c r="AK8" s="2"/>
      <c r="AL8" s="2"/>
      <c r="AM8" s="1" t="s">
        <v>329</v>
      </c>
      <c r="AN8" s="1"/>
    </row>
    <row r="9" spans="1:40" ht="39.75" customHeight="1">
      <c r="A9" s="2" t="s">
        <v>226</v>
      </c>
      <c r="B9" s="2"/>
      <c r="C9" s="1" t="s">
        <v>330</v>
      </c>
      <c r="D9" s="1"/>
      <c r="E9" s="2"/>
      <c r="F9" s="2"/>
      <c r="G9" s="1" t="s">
        <v>331</v>
      </c>
      <c r="H9" s="1"/>
      <c r="I9" s="2"/>
      <c r="J9" s="2"/>
      <c r="K9" s="1" t="s">
        <v>332</v>
      </c>
      <c r="L9" s="1"/>
      <c r="M9" s="2"/>
      <c r="N9" s="2"/>
      <c r="O9" s="1" t="s">
        <v>333</v>
      </c>
      <c r="P9" s="1"/>
      <c r="Q9" s="2"/>
      <c r="R9" s="2"/>
      <c r="S9" s="1" t="s">
        <v>334</v>
      </c>
      <c r="T9" s="1"/>
      <c r="U9" s="2"/>
      <c r="V9" s="2"/>
      <c r="W9" s="1" t="s">
        <v>335</v>
      </c>
      <c r="X9" s="1"/>
      <c r="Y9" s="2"/>
      <c r="Z9" s="2"/>
      <c r="AA9" s="1" t="s">
        <v>336</v>
      </c>
      <c r="AB9" s="1"/>
      <c r="AC9" s="2"/>
      <c r="AD9" s="2"/>
      <c r="AE9" s="6" t="s">
        <v>337</v>
      </c>
      <c r="AF9" s="6"/>
      <c r="AG9" s="2"/>
      <c r="AH9" s="2"/>
      <c r="AI9" s="1" t="s">
        <v>338</v>
      </c>
      <c r="AJ9" s="1"/>
      <c r="AK9" s="2"/>
      <c r="AL9" s="2"/>
      <c r="AM9" s="1" t="s">
        <v>339</v>
      </c>
      <c r="AN9" s="1"/>
    </row>
    <row r="10" spans="1:40" ht="15">
      <c r="A10">
        <v>2023</v>
      </c>
      <c r="C10" s="8">
        <v>20594441</v>
      </c>
      <c r="D10" s="8"/>
      <c r="H10" t="s">
        <v>340</v>
      </c>
      <c r="K10" s="8">
        <v>44202174</v>
      </c>
      <c r="L10" s="8"/>
      <c r="P10" t="s">
        <v>340</v>
      </c>
      <c r="S10" s="8">
        <v>7376771</v>
      </c>
      <c r="T10" s="8"/>
      <c r="W10" s="8">
        <v>18104165</v>
      </c>
      <c r="X10" s="8"/>
      <c r="AA10" s="9">
        <v>245.54</v>
      </c>
      <c r="AB10" s="9"/>
      <c r="AE10" s="9">
        <v>148.72</v>
      </c>
      <c r="AF10" s="9"/>
      <c r="AI10" s="7" t="s">
        <v>341</v>
      </c>
      <c r="AJ10" s="7"/>
      <c r="AM10" s="7" t="s">
        <v>342</v>
      </c>
      <c r="AN10" s="7"/>
    </row>
    <row r="11" spans="1:40" ht="15">
      <c r="A11">
        <v>2022</v>
      </c>
      <c r="C11" s="8">
        <v>15864497</v>
      </c>
      <c r="D11" s="8"/>
      <c r="H11" t="s">
        <v>340</v>
      </c>
      <c r="K11" s="8">
        <v>29529089</v>
      </c>
      <c r="L11" s="8"/>
      <c r="P11" t="s">
        <v>340</v>
      </c>
      <c r="S11" s="8">
        <v>8982257</v>
      </c>
      <c r="T11" s="8"/>
      <c r="W11" s="8">
        <v>18263330</v>
      </c>
      <c r="X11" s="8"/>
      <c r="AA11" s="9">
        <v>174.27</v>
      </c>
      <c r="AB11" s="9"/>
      <c r="AE11" s="9">
        <v>142.19</v>
      </c>
      <c r="AF11" s="9"/>
      <c r="AI11" s="7" t="s">
        <v>343</v>
      </c>
      <c r="AJ11" s="7"/>
      <c r="AM11" s="7" t="s">
        <v>344</v>
      </c>
      <c r="AN11" s="7"/>
    </row>
    <row r="12" spans="1:40" ht="15">
      <c r="A12">
        <v>2021</v>
      </c>
      <c r="C12" s="8">
        <v>15198856</v>
      </c>
      <c r="D12" s="8"/>
      <c r="H12" t="s">
        <v>340</v>
      </c>
      <c r="K12" s="8">
        <v>18341489</v>
      </c>
      <c r="L12" s="8"/>
      <c r="P12" t="s">
        <v>340</v>
      </c>
      <c r="S12" s="8">
        <v>7193835</v>
      </c>
      <c r="T12" s="8"/>
      <c r="W12" s="8">
        <v>8969051</v>
      </c>
      <c r="X12" s="8"/>
      <c r="AA12" s="9">
        <v>132.52</v>
      </c>
      <c r="AB12" s="9"/>
      <c r="AE12" s="9">
        <v>158.2</v>
      </c>
      <c r="AF12" s="9"/>
      <c r="AI12" s="7" t="s">
        <v>345</v>
      </c>
      <c r="AJ12" s="7"/>
      <c r="AM12" s="7" t="s">
        <v>346</v>
      </c>
      <c r="AN12" s="7"/>
    </row>
    <row r="13" spans="1:40" ht="15">
      <c r="A13">
        <v>2020</v>
      </c>
      <c r="C13" s="8">
        <v>9111359</v>
      </c>
      <c r="D13" s="8"/>
      <c r="G13" s="8">
        <v>16473245</v>
      </c>
      <c r="H13" s="8"/>
      <c r="K13" s="8">
        <v>12172454</v>
      </c>
      <c r="L13" s="8"/>
      <c r="O13" s="8">
        <v>31319824</v>
      </c>
      <c r="P13" s="8"/>
      <c r="S13" s="8">
        <v>6697408</v>
      </c>
      <c r="T13" s="8"/>
      <c r="W13" s="8">
        <v>10584384</v>
      </c>
      <c r="X13" s="8"/>
      <c r="AA13" s="9">
        <v>142.62</v>
      </c>
      <c r="AB13" s="9"/>
      <c r="AE13" s="9">
        <v>158.17</v>
      </c>
      <c r="AF13" s="9"/>
      <c r="AI13" s="7" t="s">
        <v>347</v>
      </c>
      <c r="AJ13" s="7"/>
      <c r="AM13" s="7" t="s">
        <v>348</v>
      </c>
      <c r="AN13" s="7"/>
    </row>
    <row r="14" spans="1:40" ht="15">
      <c r="A14">
        <v>2019</v>
      </c>
      <c r="D14" t="s">
        <v>340</v>
      </c>
      <c r="G14" s="8">
        <v>18789985</v>
      </c>
      <c r="H14" s="8"/>
      <c r="L14" t="s">
        <v>340</v>
      </c>
      <c r="O14" s="8">
        <v>37124321</v>
      </c>
      <c r="P14" s="8"/>
      <c r="S14" s="8">
        <v>4668405</v>
      </c>
      <c r="T14" s="8"/>
      <c r="W14" s="8">
        <v>7828475</v>
      </c>
      <c r="X14" s="8"/>
      <c r="AA14" s="9">
        <v>132.13</v>
      </c>
      <c r="AB14" s="9"/>
      <c r="AE14" s="9">
        <v>125.11</v>
      </c>
      <c r="AF14" s="9"/>
      <c r="AI14" s="7" t="s">
        <v>349</v>
      </c>
      <c r="AJ14" s="7"/>
      <c r="AM14" s="7" t="s">
        <v>350</v>
      </c>
      <c r="AN14" s="7"/>
    </row>
  </sheetData>
  <sheetProtection selectLockedCells="1" selectUnlockedCells="1"/>
  <mergeCells count="100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C5:D5"/>
    <mergeCell ref="G5:H5"/>
    <mergeCell ref="K5:L5"/>
    <mergeCell ref="O5:P5"/>
    <mergeCell ref="S5:T5"/>
    <mergeCell ref="W5:X5"/>
    <mergeCell ref="AA5:AF5"/>
    <mergeCell ref="AI5:AJ5"/>
    <mergeCell ref="AM5:AN5"/>
    <mergeCell ref="C6:D6"/>
    <mergeCell ref="G6:H6"/>
    <mergeCell ref="K6:L6"/>
    <mergeCell ref="O6:P6"/>
    <mergeCell ref="S6:T6"/>
    <mergeCell ref="W6:X6"/>
    <mergeCell ref="AA6:AF6"/>
    <mergeCell ref="AI6:AJ6"/>
    <mergeCell ref="AM6:AN6"/>
    <mergeCell ref="C7:D7"/>
    <mergeCell ref="G7:H7"/>
    <mergeCell ref="K7:L7"/>
    <mergeCell ref="O7:P7"/>
    <mergeCell ref="S7:T7"/>
    <mergeCell ref="W7:X7"/>
    <mergeCell ref="AA7:AF7"/>
    <mergeCell ref="AI7:AJ7"/>
    <mergeCell ref="AM7:AN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C10:D10"/>
    <mergeCell ref="K10:L10"/>
    <mergeCell ref="S10:T10"/>
    <mergeCell ref="W10:X10"/>
    <mergeCell ref="AA10:AB10"/>
    <mergeCell ref="AE10:AF10"/>
    <mergeCell ref="AI10:AJ10"/>
    <mergeCell ref="AM10:AN10"/>
    <mergeCell ref="C11:D11"/>
    <mergeCell ref="K11:L11"/>
    <mergeCell ref="S11:T11"/>
    <mergeCell ref="W11:X11"/>
    <mergeCell ref="AA11:AB11"/>
    <mergeCell ref="AE11:AF11"/>
    <mergeCell ref="AI11:AJ11"/>
    <mergeCell ref="AM11:AN11"/>
    <mergeCell ref="C12:D12"/>
    <mergeCell ref="K12:L12"/>
    <mergeCell ref="S12:T12"/>
    <mergeCell ref="W12:X12"/>
    <mergeCell ref="AA12:AB12"/>
    <mergeCell ref="AE12:AF12"/>
    <mergeCell ref="AI12:AJ12"/>
    <mergeCell ref="AM12:AN12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  <mergeCell ref="G14:H14"/>
    <mergeCell ref="O14:P14"/>
    <mergeCell ref="S14:T14"/>
    <mergeCell ref="W14:X14"/>
    <mergeCell ref="AA14:AB14"/>
    <mergeCell ref="AE14:AF14"/>
    <mergeCell ref="AI14:AJ14"/>
    <mergeCell ref="AM14:AN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4" spans="1:12" ht="39.75" customHeight="1">
      <c r="A4" t="s">
        <v>39</v>
      </c>
      <c r="C4" t="s">
        <v>40</v>
      </c>
      <c r="E4" t="s">
        <v>41</v>
      </c>
      <c r="G4" s="5" t="s">
        <v>42</v>
      </c>
      <c r="H4" s="5"/>
      <c r="K4" s="5" t="s">
        <v>43</v>
      </c>
      <c r="L4" s="5"/>
    </row>
    <row r="5" spans="1:12" ht="15">
      <c r="A5" t="s">
        <v>44</v>
      </c>
      <c r="C5" t="s">
        <v>45</v>
      </c>
      <c r="E5" s="3">
        <v>3481</v>
      </c>
      <c r="G5" s="9">
        <v>342.73</v>
      </c>
      <c r="H5" s="9"/>
      <c r="K5" s="8">
        <v>400037</v>
      </c>
      <c r="L5" s="8"/>
    </row>
    <row r="6" spans="1:12" ht="15">
      <c r="A6" t="s">
        <v>46</v>
      </c>
      <c r="C6" t="s">
        <v>45</v>
      </c>
      <c r="E6" s="3">
        <v>1741</v>
      </c>
      <c r="G6" s="9">
        <v>342.73</v>
      </c>
      <c r="H6" s="9"/>
      <c r="K6" s="8">
        <v>200076</v>
      </c>
      <c r="L6" s="8"/>
    </row>
    <row r="7" spans="1:12" ht="15">
      <c r="A7" t="s">
        <v>47</v>
      </c>
      <c r="C7" t="s">
        <v>45</v>
      </c>
      <c r="E7" s="3">
        <v>1168</v>
      </c>
      <c r="H7" t="s">
        <v>48</v>
      </c>
      <c r="K7" s="8">
        <v>400309</v>
      </c>
      <c r="L7" s="8"/>
    </row>
    <row r="8" spans="1:12" ht="15">
      <c r="A8" t="s">
        <v>49</v>
      </c>
      <c r="C8" t="s">
        <v>45</v>
      </c>
      <c r="E8" s="3">
        <v>584</v>
      </c>
      <c r="H8" t="s">
        <v>48</v>
      </c>
      <c r="K8" s="8">
        <v>200154</v>
      </c>
      <c r="L8" s="8"/>
    </row>
    <row r="9" spans="1:12" ht="15">
      <c r="A9" t="s">
        <v>50</v>
      </c>
      <c r="C9" t="s">
        <v>51</v>
      </c>
      <c r="E9" s="3">
        <v>1132</v>
      </c>
      <c r="H9" t="s">
        <v>48</v>
      </c>
      <c r="K9" s="8">
        <v>400162</v>
      </c>
      <c r="L9" s="8"/>
    </row>
    <row r="10" spans="1:12" ht="15">
      <c r="A10" t="s">
        <v>52</v>
      </c>
      <c r="C10" t="s">
        <v>53</v>
      </c>
      <c r="E10" s="3">
        <v>1136</v>
      </c>
      <c r="H10" t="s">
        <v>48</v>
      </c>
      <c r="K10" s="8">
        <v>400315</v>
      </c>
      <c r="L10" s="8"/>
    </row>
  </sheetData>
  <sheetProtection selectLockedCells="1" selectUnlockedCells="1"/>
  <mergeCells count="11">
    <mergeCell ref="A2:F2"/>
    <mergeCell ref="G4:H4"/>
    <mergeCell ref="K4:L4"/>
    <mergeCell ref="G5:H5"/>
    <mergeCell ref="K5:L5"/>
    <mergeCell ref="G6:H6"/>
    <mergeCell ref="K6:L6"/>
    <mergeCell ref="K7:L7"/>
    <mergeCell ref="K8:L8"/>
    <mergeCell ref="K9:L9"/>
    <mergeCell ref="K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W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1:23" ht="39.75" customHeight="1">
      <c r="A2" s="2" t="s">
        <v>226</v>
      </c>
      <c r="B2" s="2"/>
      <c r="C2" s="6" t="s">
        <v>351</v>
      </c>
      <c r="D2" s="6"/>
      <c r="E2" s="2"/>
      <c r="F2" s="6" t="s">
        <v>352</v>
      </c>
      <c r="G2" s="6"/>
      <c r="H2" s="2"/>
      <c r="I2" s="6" t="s">
        <v>353</v>
      </c>
      <c r="J2" s="6"/>
      <c r="K2" s="2"/>
      <c r="L2" s="6" t="s">
        <v>354</v>
      </c>
      <c r="M2" s="6"/>
      <c r="N2" s="2"/>
      <c r="O2" s="6" t="s">
        <v>355</v>
      </c>
      <c r="P2" s="6"/>
      <c r="Q2" s="2"/>
      <c r="R2" s="2"/>
      <c r="S2" s="6" t="s">
        <v>356</v>
      </c>
      <c r="T2" s="6"/>
      <c r="U2" s="2"/>
      <c r="V2" s="6" t="s">
        <v>357</v>
      </c>
      <c r="W2" s="6"/>
    </row>
    <row r="3" spans="1:23" ht="15">
      <c r="A3">
        <v>2023</v>
      </c>
      <c r="C3" s="8">
        <v>20594441</v>
      </c>
      <c r="D3" s="8"/>
      <c r="F3" s="16">
        <v>-15001894</v>
      </c>
      <c r="G3" s="16"/>
      <c r="I3" s="8">
        <v>24692933</v>
      </c>
      <c r="J3" s="8"/>
      <c r="L3" s="7" t="s">
        <v>27</v>
      </c>
      <c r="M3" s="7"/>
      <c r="O3" s="8">
        <v>272767</v>
      </c>
      <c r="P3" s="8"/>
      <c r="S3" s="8">
        <v>13643927</v>
      </c>
      <c r="T3" s="8"/>
      <c r="V3" s="8">
        <v>44202174</v>
      </c>
      <c r="W3" s="8"/>
    </row>
    <row r="4" spans="1:23" ht="15">
      <c r="A4">
        <v>2022</v>
      </c>
      <c r="C4" s="8">
        <v>15864497</v>
      </c>
      <c r="D4" s="8"/>
      <c r="F4" s="16">
        <v>-10640784</v>
      </c>
      <c r="G4" s="16"/>
      <c r="I4" s="8">
        <v>16817103</v>
      </c>
      <c r="J4" s="8"/>
      <c r="L4" s="7" t="s">
        <v>27</v>
      </c>
      <c r="M4" s="7"/>
      <c r="O4" s="8">
        <v>768712</v>
      </c>
      <c r="P4" s="8"/>
      <c r="S4" s="8">
        <v>6719561</v>
      </c>
      <c r="T4" s="8"/>
      <c r="V4" s="8">
        <v>29529089</v>
      </c>
      <c r="W4" s="8"/>
    </row>
    <row r="5" spans="1:23" ht="15">
      <c r="A5">
        <v>2021</v>
      </c>
      <c r="C5" s="8">
        <v>15198856</v>
      </c>
      <c r="D5" s="8"/>
      <c r="F5" s="16">
        <v>-10924599</v>
      </c>
      <c r="G5" s="16"/>
      <c r="I5" s="8">
        <v>14344492</v>
      </c>
      <c r="J5" s="8"/>
      <c r="L5" s="7" t="s">
        <v>27</v>
      </c>
      <c r="M5" s="7"/>
      <c r="O5" s="16">
        <v>-659323</v>
      </c>
      <c r="P5" s="16"/>
      <c r="S5" s="8">
        <v>382063</v>
      </c>
      <c r="T5" s="8"/>
      <c r="V5" s="8">
        <v>18341489</v>
      </c>
      <c r="W5" s="8"/>
    </row>
    <row r="6" spans="1:23" ht="15">
      <c r="A6">
        <v>2020</v>
      </c>
      <c r="C6" s="8">
        <v>9111359</v>
      </c>
      <c r="D6" s="8"/>
      <c r="F6" s="16">
        <v>-5250411</v>
      </c>
      <c r="G6" s="16"/>
      <c r="I6" s="8">
        <v>6587268</v>
      </c>
      <c r="J6" s="8"/>
      <c r="L6" s="7" t="s">
        <v>27</v>
      </c>
      <c r="M6" s="7"/>
      <c r="O6" s="8">
        <v>345685</v>
      </c>
      <c r="P6" s="8"/>
      <c r="S6" s="8">
        <v>1378553</v>
      </c>
      <c r="T6" s="8"/>
      <c r="V6" s="8">
        <v>12172454</v>
      </c>
      <c r="W6" s="8"/>
    </row>
  </sheetData>
  <sheetProtection selectLockedCells="1" selectUnlockedCells="1"/>
  <mergeCells count="35">
    <mergeCell ref="C2:D2"/>
    <mergeCell ref="F2:G2"/>
    <mergeCell ref="I2:J2"/>
    <mergeCell ref="L2:M2"/>
    <mergeCell ref="O2:P2"/>
    <mergeCell ref="S2:T2"/>
    <mergeCell ref="V2:W2"/>
    <mergeCell ref="C3:D3"/>
    <mergeCell ref="F3:G3"/>
    <mergeCell ref="I3:J3"/>
    <mergeCell ref="L3:M3"/>
    <mergeCell ref="O3:P3"/>
    <mergeCell ref="S3:T3"/>
    <mergeCell ref="V3:W3"/>
    <mergeCell ref="C4:D4"/>
    <mergeCell ref="F4:G4"/>
    <mergeCell ref="I4:J4"/>
    <mergeCell ref="L4:M4"/>
    <mergeCell ref="O4:P4"/>
    <mergeCell ref="S4:T4"/>
    <mergeCell ref="V4:W4"/>
    <mergeCell ref="C5:D5"/>
    <mergeCell ref="F5:G5"/>
    <mergeCell ref="I5:J5"/>
    <mergeCell ref="L5:M5"/>
    <mergeCell ref="O5:P5"/>
    <mergeCell ref="S5:T5"/>
    <mergeCell ref="V5:W5"/>
    <mergeCell ref="C6:D6"/>
    <mergeCell ref="F6:G6"/>
    <mergeCell ref="I6:J6"/>
    <mergeCell ref="L6:M6"/>
    <mergeCell ref="O6:P6"/>
    <mergeCell ref="S6:T6"/>
    <mergeCell ref="V6:W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V4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1:22" ht="39.75" customHeight="1">
      <c r="A2" s="2" t="s">
        <v>226</v>
      </c>
      <c r="B2" s="2"/>
      <c r="C2" s="6" t="s">
        <v>351</v>
      </c>
      <c r="D2" s="6"/>
      <c r="E2" s="2"/>
      <c r="F2" s="6" t="s">
        <v>358</v>
      </c>
      <c r="G2" s="6"/>
      <c r="H2" s="2"/>
      <c r="I2" s="6" t="s">
        <v>353</v>
      </c>
      <c r="J2" s="6"/>
      <c r="K2" s="2"/>
      <c r="L2" s="6" t="s">
        <v>359</v>
      </c>
      <c r="M2" s="6"/>
      <c r="N2" s="2"/>
      <c r="O2" s="6" t="s">
        <v>355</v>
      </c>
      <c r="P2" s="6"/>
      <c r="Q2" s="2"/>
      <c r="R2" s="6" t="s">
        <v>360</v>
      </c>
      <c r="S2" s="6"/>
      <c r="T2" s="2"/>
      <c r="U2" s="6" t="s">
        <v>357</v>
      </c>
      <c r="V2" s="6"/>
    </row>
    <row r="3" spans="1:22" ht="15">
      <c r="A3">
        <v>2020</v>
      </c>
      <c r="C3" s="8">
        <v>16473245</v>
      </c>
      <c r="D3" s="8"/>
      <c r="F3" s="16">
        <v>-13335168</v>
      </c>
      <c r="G3" s="16"/>
      <c r="I3" s="8">
        <v>9294661</v>
      </c>
      <c r="J3" s="8"/>
      <c r="L3" s="8">
        <v>7362423</v>
      </c>
      <c r="M3" s="8"/>
      <c r="O3" s="8">
        <v>5724395</v>
      </c>
      <c r="P3" s="8"/>
      <c r="R3" s="8">
        <v>5800268</v>
      </c>
      <c r="S3" s="8"/>
      <c r="U3" s="8">
        <v>31319824</v>
      </c>
      <c r="V3" s="8"/>
    </row>
    <row r="4" spans="1:22" ht="15">
      <c r="A4">
        <v>2019</v>
      </c>
      <c r="C4" s="8">
        <v>18789985</v>
      </c>
      <c r="D4" s="8"/>
      <c r="F4" s="16">
        <v>-13906720</v>
      </c>
      <c r="G4" s="16"/>
      <c r="I4" s="8">
        <v>17220100</v>
      </c>
      <c r="J4" s="8"/>
      <c r="L4" s="8">
        <v>509338</v>
      </c>
      <c r="M4" s="8"/>
      <c r="O4" s="8">
        <v>4201319</v>
      </c>
      <c r="P4" s="8"/>
      <c r="R4" s="8">
        <v>10310299</v>
      </c>
      <c r="S4" s="8"/>
      <c r="U4" s="8">
        <v>37124321</v>
      </c>
      <c r="V4" s="8"/>
    </row>
  </sheetData>
  <sheetProtection selectLockedCells="1" selectUnlockedCells="1"/>
  <mergeCells count="21">
    <mergeCell ref="C2:D2"/>
    <mergeCell ref="F2:G2"/>
    <mergeCell ref="I2:J2"/>
    <mergeCell ref="L2:M2"/>
    <mergeCell ref="O2:P2"/>
    <mergeCell ref="R2:S2"/>
    <mergeCell ref="U2:V2"/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W7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1:23" ht="39.75" customHeight="1">
      <c r="A2" s="2" t="s">
        <v>226</v>
      </c>
      <c r="B2" s="2"/>
      <c r="C2" s="6" t="s">
        <v>351</v>
      </c>
      <c r="D2" s="6"/>
      <c r="E2" s="2"/>
      <c r="F2" s="6" t="s">
        <v>361</v>
      </c>
      <c r="G2" s="6"/>
      <c r="H2" s="2"/>
      <c r="I2" s="6" t="s">
        <v>353</v>
      </c>
      <c r="J2" s="6"/>
      <c r="K2" s="2"/>
      <c r="L2" s="6" t="s">
        <v>354</v>
      </c>
      <c r="M2" s="6"/>
      <c r="N2" s="2"/>
      <c r="O2" s="6" t="s">
        <v>362</v>
      </c>
      <c r="P2" s="6"/>
      <c r="Q2" s="2"/>
      <c r="R2" s="2"/>
      <c r="S2" s="6" t="s">
        <v>363</v>
      </c>
      <c r="T2" s="6"/>
      <c r="U2" s="2"/>
      <c r="V2" s="6" t="s">
        <v>357</v>
      </c>
      <c r="W2" s="6"/>
    </row>
    <row r="3" spans="1:23" ht="15">
      <c r="A3">
        <v>2023</v>
      </c>
      <c r="C3" s="8">
        <v>7376771</v>
      </c>
      <c r="D3" s="8"/>
      <c r="F3" s="16">
        <v>-5590153</v>
      </c>
      <c r="G3" s="16"/>
      <c r="I3" s="8">
        <v>8606944</v>
      </c>
      <c r="J3" s="8"/>
      <c r="L3" s="8">
        <v>812533</v>
      </c>
      <c r="M3" s="8"/>
      <c r="O3" s="8">
        <v>236286</v>
      </c>
      <c r="P3" s="8"/>
      <c r="S3" s="8">
        <v>6661784</v>
      </c>
      <c r="T3" s="8"/>
      <c r="V3" s="8">
        <v>18104165</v>
      </c>
      <c r="W3" s="8"/>
    </row>
    <row r="4" spans="1:23" ht="15">
      <c r="A4">
        <v>2022</v>
      </c>
      <c r="C4" s="8">
        <v>8982257</v>
      </c>
      <c r="D4" s="8"/>
      <c r="F4" s="16">
        <v>-7261199</v>
      </c>
      <c r="G4" s="16"/>
      <c r="I4" s="8">
        <v>9489852</v>
      </c>
      <c r="J4" s="8"/>
      <c r="L4" s="8">
        <v>1062531</v>
      </c>
      <c r="M4" s="8"/>
      <c r="O4" s="8">
        <v>538093</v>
      </c>
      <c r="P4" s="8"/>
      <c r="S4" s="8">
        <v>5451796</v>
      </c>
      <c r="T4" s="8"/>
      <c r="V4" s="8">
        <v>18263330</v>
      </c>
      <c r="W4" s="8"/>
    </row>
    <row r="5" spans="1:23" ht="15">
      <c r="A5">
        <v>2021</v>
      </c>
      <c r="C5" s="8">
        <v>7193835</v>
      </c>
      <c r="D5" s="8"/>
      <c r="F5" s="16">
        <v>-5687759</v>
      </c>
      <c r="G5" s="16"/>
      <c r="I5" s="8">
        <v>6319320</v>
      </c>
      <c r="J5" s="8"/>
      <c r="L5" s="8">
        <v>1125037</v>
      </c>
      <c r="M5" s="8"/>
      <c r="O5" s="16">
        <v>-778741</v>
      </c>
      <c r="P5" s="16"/>
      <c r="S5" s="8">
        <v>797359</v>
      </c>
      <c r="T5" s="8"/>
      <c r="V5" s="8">
        <v>8969051</v>
      </c>
      <c r="W5" s="8"/>
    </row>
    <row r="6" spans="1:23" ht="15">
      <c r="A6">
        <v>2020</v>
      </c>
      <c r="C6" s="8">
        <v>6697408</v>
      </c>
      <c r="D6" s="8"/>
      <c r="F6" s="16">
        <v>-4812998</v>
      </c>
      <c r="G6" s="16"/>
      <c r="I6" s="8">
        <v>6038487</v>
      </c>
      <c r="J6" s="8"/>
      <c r="L6" s="7" t="s">
        <v>27</v>
      </c>
      <c r="M6" s="7"/>
      <c r="O6" s="8">
        <v>1048920</v>
      </c>
      <c r="P6" s="8"/>
      <c r="S6" s="8">
        <v>1612567</v>
      </c>
      <c r="T6" s="8"/>
      <c r="V6" s="8">
        <v>10584384</v>
      </c>
      <c r="W6" s="8"/>
    </row>
    <row r="7" spans="1:23" ht="15">
      <c r="A7">
        <v>2019</v>
      </c>
      <c r="C7" s="8">
        <v>4668405</v>
      </c>
      <c r="D7" s="8"/>
      <c r="F7" s="16">
        <v>-3093700</v>
      </c>
      <c r="G7" s="16"/>
      <c r="I7" s="8">
        <v>4011590</v>
      </c>
      <c r="J7" s="8"/>
      <c r="L7" s="8">
        <v>103204</v>
      </c>
      <c r="M7" s="8"/>
      <c r="O7" s="8">
        <v>866837</v>
      </c>
      <c r="P7" s="8"/>
      <c r="S7" s="8">
        <v>1272139</v>
      </c>
      <c r="T7" s="8"/>
      <c r="V7" s="8">
        <v>7828475</v>
      </c>
      <c r="W7" s="8"/>
    </row>
  </sheetData>
  <sheetProtection selectLockedCells="1" selectUnlockedCells="1"/>
  <mergeCells count="42">
    <mergeCell ref="C2:D2"/>
    <mergeCell ref="F2:G2"/>
    <mergeCell ref="I2:J2"/>
    <mergeCell ref="L2:M2"/>
    <mergeCell ref="O2:P2"/>
    <mergeCell ref="S2:T2"/>
    <mergeCell ref="V2:W2"/>
    <mergeCell ref="C3:D3"/>
    <mergeCell ref="F3:G3"/>
    <mergeCell ref="I3:J3"/>
    <mergeCell ref="L3:M3"/>
    <mergeCell ref="O3:P3"/>
    <mergeCell ref="S3:T3"/>
    <mergeCell ref="V3:W3"/>
    <mergeCell ref="C4:D4"/>
    <mergeCell ref="F4:G4"/>
    <mergeCell ref="I4:J4"/>
    <mergeCell ref="L4:M4"/>
    <mergeCell ref="O4:P4"/>
    <mergeCell ref="S4:T4"/>
    <mergeCell ref="V4:W4"/>
    <mergeCell ref="C5:D5"/>
    <mergeCell ref="F5:G5"/>
    <mergeCell ref="I5:J5"/>
    <mergeCell ref="L5:M5"/>
    <mergeCell ref="O5:P5"/>
    <mergeCell ref="S5:T5"/>
    <mergeCell ref="V5:W5"/>
    <mergeCell ref="C6:D6"/>
    <mergeCell ref="F6:G6"/>
    <mergeCell ref="I6:J6"/>
    <mergeCell ref="L6:M6"/>
    <mergeCell ref="O6:P6"/>
    <mergeCell ref="S6:T6"/>
    <mergeCell ref="V6:W6"/>
    <mergeCell ref="C7:D7"/>
    <mergeCell ref="F7:G7"/>
    <mergeCell ref="I7:J7"/>
    <mergeCell ref="L7:M7"/>
    <mergeCell ref="O7:P7"/>
    <mergeCell ref="S7:T7"/>
    <mergeCell ref="V7:W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2" width="39.7109375" style="0" customWidth="1"/>
    <col min="3" max="3" width="8.7109375" style="0" customWidth="1"/>
    <col min="4" max="4" width="32.7109375" style="0" customWidth="1"/>
    <col min="5" max="16384" width="8.7109375" style="0" customWidth="1"/>
  </cols>
  <sheetData>
    <row r="2" spans="1:4" ht="39.75" customHeight="1">
      <c r="A2" s="2" t="s">
        <v>364</v>
      </c>
      <c r="B2" s="10" t="s">
        <v>365</v>
      </c>
      <c r="D2" s="10" t="s">
        <v>366</v>
      </c>
    </row>
    <row r="3" spans="1:4" ht="15">
      <c r="A3" s="2" t="s">
        <v>367</v>
      </c>
      <c r="B3" s="3">
        <v>22281729</v>
      </c>
      <c r="D3" t="s">
        <v>368</v>
      </c>
    </row>
    <row r="4" ht="15">
      <c r="A4" t="s">
        <v>369</v>
      </c>
    </row>
    <row r="5" ht="15">
      <c r="A5" t="s">
        <v>370</v>
      </c>
    </row>
    <row r="6" spans="1:4" ht="15">
      <c r="A6" s="2" t="s">
        <v>371</v>
      </c>
      <c r="B6" s="3">
        <v>22080207</v>
      </c>
      <c r="D6" t="s">
        <v>372</v>
      </c>
    </row>
    <row r="7" ht="15">
      <c r="A7" t="s">
        <v>373</v>
      </c>
    </row>
    <row r="8" ht="15">
      <c r="A8" t="s">
        <v>374</v>
      </c>
    </row>
    <row r="9" spans="1:4" ht="15">
      <c r="A9" s="2" t="s">
        <v>375</v>
      </c>
      <c r="B9" s="3">
        <v>21881203</v>
      </c>
      <c r="D9" t="s">
        <v>372</v>
      </c>
    </row>
    <row r="10" ht="15">
      <c r="A10" t="s">
        <v>376</v>
      </c>
    </row>
    <row r="11" ht="15">
      <c r="A11" t="s">
        <v>377</v>
      </c>
    </row>
    <row r="12" spans="1:4" ht="15">
      <c r="A12" s="2" t="s">
        <v>378</v>
      </c>
      <c r="B12" s="3">
        <v>12981286</v>
      </c>
      <c r="D12" t="s">
        <v>379</v>
      </c>
    </row>
    <row r="13" ht="15">
      <c r="A13" t="s">
        <v>380</v>
      </c>
    </row>
    <row r="14" ht="15">
      <c r="A14" t="s">
        <v>381</v>
      </c>
    </row>
    <row r="15" spans="1:4" ht="15">
      <c r="A15" s="2" t="s">
        <v>382</v>
      </c>
      <c r="B15" s="3">
        <v>5839</v>
      </c>
      <c r="D15" t="s">
        <v>383</v>
      </c>
    </row>
    <row r="16" spans="1:4" ht="15">
      <c r="A16" s="2" t="s">
        <v>384</v>
      </c>
      <c r="B16" s="3">
        <v>5318</v>
      </c>
      <c r="D16" t="s">
        <v>383</v>
      </c>
    </row>
    <row r="17" spans="1:4" ht="15">
      <c r="A17" s="2" t="s">
        <v>385</v>
      </c>
      <c r="B17" s="3">
        <v>32887</v>
      </c>
      <c r="D17" t="s">
        <v>383</v>
      </c>
    </row>
    <row r="18" spans="1:4" ht="15">
      <c r="A18" s="2" t="s">
        <v>386</v>
      </c>
      <c r="B18" s="3">
        <v>41366</v>
      </c>
      <c r="D18" t="s">
        <v>383</v>
      </c>
    </row>
    <row r="19" spans="1:4" ht="15">
      <c r="A19" s="2" t="s">
        <v>387</v>
      </c>
      <c r="B19" s="3">
        <v>62369</v>
      </c>
      <c r="D19" t="s">
        <v>383</v>
      </c>
    </row>
    <row r="20" spans="1:4" ht="15">
      <c r="A20" s="2" t="s">
        <v>388</v>
      </c>
      <c r="B20" t="s">
        <v>48</v>
      </c>
      <c r="D20" t="s">
        <v>383</v>
      </c>
    </row>
    <row r="21" spans="1:4" ht="15">
      <c r="A21" s="2" t="s">
        <v>389</v>
      </c>
      <c r="B21" s="3">
        <v>151292</v>
      </c>
      <c r="D21" t="s">
        <v>383</v>
      </c>
    </row>
    <row r="22" spans="1:4" ht="15">
      <c r="A22" s="2" t="s">
        <v>390</v>
      </c>
      <c r="B22" s="3">
        <v>7632</v>
      </c>
      <c r="D22" t="s">
        <v>383</v>
      </c>
    </row>
    <row r="23" spans="1:4" ht="15">
      <c r="A23" s="2" t="s">
        <v>391</v>
      </c>
      <c r="B23" s="3">
        <v>95537</v>
      </c>
      <c r="D23" t="s">
        <v>383</v>
      </c>
    </row>
    <row r="24" spans="1:4" ht="15">
      <c r="A24" s="2" t="s">
        <v>392</v>
      </c>
      <c r="B24" t="s">
        <v>48</v>
      </c>
      <c r="D24" t="s">
        <v>383</v>
      </c>
    </row>
    <row r="25" spans="1:4" ht="15">
      <c r="A25" s="2" t="s">
        <v>393</v>
      </c>
      <c r="B25" t="s">
        <v>48</v>
      </c>
      <c r="D25" t="s">
        <v>383</v>
      </c>
    </row>
    <row r="26" spans="1:4" ht="15">
      <c r="A26" s="2" t="s">
        <v>394</v>
      </c>
      <c r="B26" s="3">
        <v>2961</v>
      </c>
      <c r="D26" t="s">
        <v>383</v>
      </c>
    </row>
    <row r="27" spans="1:4" ht="15">
      <c r="A27" s="2" t="s">
        <v>395</v>
      </c>
      <c r="B27" t="s">
        <v>48</v>
      </c>
      <c r="D27" t="s">
        <v>383</v>
      </c>
    </row>
    <row r="28" spans="1:4" ht="15">
      <c r="A28" s="2" t="s">
        <v>396</v>
      </c>
      <c r="B28" s="3">
        <v>3932</v>
      </c>
      <c r="D28" t="s">
        <v>383</v>
      </c>
    </row>
    <row r="29" spans="1:4" ht="15">
      <c r="A29" s="2" t="s">
        <v>397</v>
      </c>
      <c r="B29" s="3">
        <v>36570</v>
      </c>
      <c r="D29" t="s">
        <v>383</v>
      </c>
    </row>
    <row r="30" spans="1:4" ht="39.75" customHeight="1">
      <c r="A30" s="10" t="s">
        <v>398</v>
      </c>
      <c r="B30" s="3">
        <v>597104</v>
      </c>
      <c r="D30" t="s">
        <v>399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64.7109375" style="0" customWidth="1"/>
    <col min="3" max="3" width="8.7109375" style="0" customWidth="1"/>
    <col min="4" max="4" width="80.8515625" style="0" customWidth="1"/>
    <col min="5" max="5" width="8.7109375" style="0" customWidth="1"/>
    <col min="6" max="6" width="56.7109375" style="0" customWidth="1"/>
    <col min="7" max="16384" width="8.7109375" style="0" customWidth="1"/>
  </cols>
  <sheetData>
    <row r="2" spans="2:6" ht="39.75" customHeight="1">
      <c r="B2" s="10" t="s">
        <v>400</v>
      </c>
      <c r="D2" s="10" t="s">
        <v>401</v>
      </c>
      <c r="F2" s="10" t="s">
        <v>402</v>
      </c>
    </row>
    <row r="3" spans="1:6" ht="15">
      <c r="A3" t="s">
        <v>26</v>
      </c>
      <c r="B3" s="3">
        <v>1938</v>
      </c>
      <c r="D3" s="3">
        <v>1168</v>
      </c>
      <c r="F3" t="s">
        <v>48</v>
      </c>
    </row>
    <row r="4" spans="1:6" ht="15">
      <c r="A4" t="s">
        <v>28</v>
      </c>
      <c r="B4" t="s">
        <v>48</v>
      </c>
      <c r="D4" s="3">
        <v>1168</v>
      </c>
      <c r="F4" t="s">
        <v>48</v>
      </c>
    </row>
    <row r="5" spans="1:6" ht="15">
      <c r="A5" t="s">
        <v>29</v>
      </c>
      <c r="B5" s="3">
        <v>26413</v>
      </c>
      <c r="D5" s="3">
        <v>584</v>
      </c>
      <c r="F5" t="s">
        <v>48</v>
      </c>
    </row>
    <row r="6" spans="1:6" ht="15">
      <c r="A6" t="s">
        <v>30</v>
      </c>
      <c r="B6" s="3">
        <v>34830</v>
      </c>
      <c r="D6" t="s">
        <v>48</v>
      </c>
      <c r="F6" t="s">
        <v>48</v>
      </c>
    </row>
    <row r="7" spans="1:6" ht="15">
      <c r="A7" t="s">
        <v>124</v>
      </c>
      <c r="B7" s="3">
        <v>1565</v>
      </c>
      <c r="D7" t="s">
        <v>48</v>
      </c>
      <c r="F7" t="s">
        <v>48</v>
      </c>
    </row>
    <row r="8" spans="1:6" ht="15">
      <c r="A8" t="s">
        <v>31</v>
      </c>
      <c r="B8" t="s">
        <v>48</v>
      </c>
      <c r="D8" t="s">
        <v>48</v>
      </c>
      <c r="F8" t="s">
        <v>48</v>
      </c>
    </row>
    <row r="9" spans="1:6" ht="15">
      <c r="A9" t="s">
        <v>186</v>
      </c>
      <c r="B9" s="3">
        <v>137074</v>
      </c>
      <c r="D9" t="s">
        <v>48</v>
      </c>
      <c r="F9" t="s">
        <v>48</v>
      </c>
    </row>
    <row r="10" spans="1:6" ht="15">
      <c r="A10" t="s">
        <v>58</v>
      </c>
      <c r="B10" t="s">
        <v>48</v>
      </c>
      <c r="D10" t="s">
        <v>48</v>
      </c>
      <c r="F10" s="3">
        <v>5990</v>
      </c>
    </row>
    <row r="11" spans="1:6" ht="15">
      <c r="A11" t="s">
        <v>59</v>
      </c>
      <c r="B11" s="3">
        <v>40793</v>
      </c>
      <c r="D11" t="s">
        <v>48</v>
      </c>
      <c r="F11" s="3">
        <v>14744</v>
      </c>
    </row>
    <row r="12" spans="1:6" ht="15">
      <c r="A12" t="s">
        <v>403</v>
      </c>
      <c r="B12" t="s">
        <v>48</v>
      </c>
      <c r="D12" t="s">
        <v>48</v>
      </c>
      <c r="F12" t="s">
        <v>48</v>
      </c>
    </row>
    <row r="13" spans="1:6" ht="15">
      <c r="A13" t="s">
        <v>36</v>
      </c>
      <c r="B13" t="s">
        <v>48</v>
      </c>
      <c r="D13" t="s">
        <v>48</v>
      </c>
      <c r="F13" t="s">
        <v>48</v>
      </c>
    </row>
    <row r="14" spans="1:6" ht="15">
      <c r="A14" t="s">
        <v>37</v>
      </c>
      <c r="B14" t="s">
        <v>48</v>
      </c>
      <c r="D14" t="s">
        <v>48</v>
      </c>
      <c r="F14" s="3">
        <v>1403</v>
      </c>
    </row>
    <row r="15" spans="1:6" ht="15">
      <c r="A15" t="s">
        <v>404</v>
      </c>
      <c r="B15" t="s">
        <v>48</v>
      </c>
      <c r="D15" t="s">
        <v>48</v>
      </c>
      <c r="F15" t="s">
        <v>48</v>
      </c>
    </row>
    <row r="16" spans="1:6" ht="15">
      <c r="A16" t="s">
        <v>127</v>
      </c>
      <c r="B16" t="s">
        <v>48</v>
      </c>
      <c r="D16" t="s">
        <v>48</v>
      </c>
      <c r="F16" t="s">
        <v>48</v>
      </c>
    </row>
    <row r="17" spans="1:6" ht="15">
      <c r="A17" t="s">
        <v>125</v>
      </c>
      <c r="B17" s="3">
        <v>9532</v>
      </c>
      <c r="D17" t="s">
        <v>48</v>
      </c>
      <c r="F17" t="s">
        <v>48</v>
      </c>
    </row>
    <row r="18" spans="1:6" ht="15">
      <c r="A18" t="s">
        <v>405</v>
      </c>
      <c r="B18" s="3">
        <v>315078</v>
      </c>
      <c r="D18" s="3">
        <v>2920</v>
      </c>
      <c r="F18" s="3">
        <v>22137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9.140625" defaultRowHeight="15"/>
  <cols>
    <col min="1" max="1" width="54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77.8515625" style="0" customWidth="1"/>
    <col min="6" max="6" width="8.7109375" style="0" customWidth="1"/>
    <col min="7" max="8" width="10.7109375" style="0" customWidth="1"/>
    <col min="9" max="16384" width="8.7109375" style="0" customWidth="1"/>
  </cols>
  <sheetData>
    <row r="2" spans="1:8" ht="39.75" customHeight="1">
      <c r="A2" s="2" t="s">
        <v>406</v>
      </c>
      <c r="C2" s="10" t="s">
        <v>407</v>
      </c>
      <c r="E2" s="10" t="s">
        <v>408</v>
      </c>
      <c r="G2" s="6" t="s">
        <v>409</v>
      </c>
      <c r="H2" s="6"/>
    </row>
    <row r="3" spans="1:8" ht="15">
      <c r="A3" t="s">
        <v>410</v>
      </c>
      <c r="C3" t="s">
        <v>411</v>
      </c>
      <c r="E3" t="s">
        <v>412</v>
      </c>
      <c r="G3" s="3">
        <v>17821975</v>
      </c>
      <c r="H3" s="15">
        <v>-4</v>
      </c>
    </row>
    <row r="4" spans="1:7" ht="15">
      <c r="A4" t="s">
        <v>413</v>
      </c>
      <c r="C4" t="s">
        <v>48</v>
      </c>
      <c r="E4" t="s">
        <v>48</v>
      </c>
      <c r="G4" t="s">
        <v>48</v>
      </c>
    </row>
    <row r="5" spans="1:7" ht="15">
      <c r="A5" s="2" t="s">
        <v>67</v>
      </c>
      <c r="C5" s="17">
        <v>6097101</v>
      </c>
      <c r="G5" s="17">
        <v>17821975</v>
      </c>
    </row>
  </sheetData>
  <sheetProtection selectLockedCells="1" selectUnlockedCells="1"/>
  <mergeCells count="1">
    <mergeCell ref="G2:H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45.7109375" style="0" customWidth="1"/>
    <col min="8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4" spans="1:7" ht="39.75" customHeight="1">
      <c r="A4" s="2" t="s">
        <v>20</v>
      </c>
      <c r="C4" s="10" t="s">
        <v>55</v>
      </c>
      <c r="E4" s="10" t="s">
        <v>56</v>
      </c>
      <c r="G4" s="10" t="s">
        <v>57</v>
      </c>
    </row>
    <row r="5" spans="1:7" ht="15">
      <c r="A5" t="s">
        <v>26</v>
      </c>
      <c r="C5" s="3">
        <v>1168</v>
      </c>
      <c r="E5" t="s">
        <v>48</v>
      </c>
      <c r="G5" s="3">
        <v>1938</v>
      </c>
    </row>
    <row r="6" spans="1:7" ht="15">
      <c r="A6" t="s">
        <v>28</v>
      </c>
      <c r="C6" s="3">
        <v>1168</v>
      </c>
      <c r="E6" t="s">
        <v>48</v>
      </c>
      <c r="G6" t="s">
        <v>48</v>
      </c>
    </row>
    <row r="7" spans="1:7" ht="15">
      <c r="A7" t="s">
        <v>29</v>
      </c>
      <c r="C7" s="3">
        <v>584</v>
      </c>
      <c r="E7" t="s">
        <v>48</v>
      </c>
      <c r="G7" s="3">
        <v>26413</v>
      </c>
    </row>
    <row r="8" spans="1:7" ht="15">
      <c r="A8" t="s">
        <v>30</v>
      </c>
      <c r="C8" t="s">
        <v>48</v>
      </c>
      <c r="E8" t="s">
        <v>48</v>
      </c>
      <c r="G8" s="3">
        <v>34830</v>
      </c>
    </row>
    <row r="9" spans="1:7" ht="15">
      <c r="A9" t="s">
        <v>31</v>
      </c>
      <c r="C9" s="3">
        <v>1132</v>
      </c>
      <c r="E9" t="s">
        <v>48</v>
      </c>
      <c r="G9" t="s">
        <v>48</v>
      </c>
    </row>
    <row r="10" spans="1:7" ht="15">
      <c r="A10" t="s">
        <v>58</v>
      </c>
      <c r="C10" s="3">
        <v>1168</v>
      </c>
      <c r="E10" s="3">
        <v>4746</v>
      </c>
      <c r="G10" t="s">
        <v>48</v>
      </c>
    </row>
    <row r="11" spans="1:7" ht="15">
      <c r="A11" t="s">
        <v>59</v>
      </c>
      <c r="C11" t="s">
        <v>48</v>
      </c>
      <c r="E11" s="3">
        <v>14643</v>
      </c>
      <c r="G11" s="3">
        <v>40793</v>
      </c>
    </row>
    <row r="12" spans="1:7" ht="15">
      <c r="A12" t="s">
        <v>36</v>
      </c>
      <c r="C12" s="3">
        <v>1136</v>
      </c>
      <c r="E12" t="s">
        <v>48</v>
      </c>
      <c r="G12" t="s">
        <v>48</v>
      </c>
    </row>
    <row r="13" spans="1:7" ht="39.75" customHeight="1">
      <c r="A13" s="4" t="s">
        <v>60</v>
      </c>
      <c r="C13" s="3">
        <v>1168</v>
      </c>
      <c r="E13" s="3">
        <v>235</v>
      </c>
      <c r="G13" t="s">
        <v>48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10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4" spans="1:4" ht="15">
      <c r="A4" s="2" t="s">
        <v>62</v>
      </c>
      <c r="B4" s="2">
        <v>2023</v>
      </c>
      <c r="D4" s="2">
        <v>2022</v>
      </c>
    </row>
    <row r="5" spans="1:4" ht="15">
      <c r="A5" t="s">
        <v>63</v>
      </c>
      <c r="B5" s="11">
        <v>4650000</v>
      </c>
      <c r="D5" s="11">
        <v>4652200</v>
      </c>
    </row>
    <row r="6" spans="1:4" ht="15">
      <c r="A6" t="s">
        <v>64</v>
      </c>
      <c r="B6" t="s">
        <v>48</v>
      </c>
      <c r="D6" t="s">
        <v>48</v>
      </c>
    </row>
    <row r="7" spans="1:4" ht="15">
      <c r="A7" t="s">
        <v>65</v>
      </c>
      <c r="B7" s="3">
        <v>1160000</v>
      </c>
      <c r="D7" s="3">
        <v>2936000</v>
      </c>
    </row>
    <row r="8" spans="1:4" ht="15">
      <c r="A8" t="s">
        <v>66</v>
      </c>
      <c r="B8" s="3">
        <v>7000</v>
      </c>
      <c r="D8" s="3">
        <v>4000</v>
      </c>
    </row>
    <row r="9" spans="1:4" ht="15">
      <c r="A9" s="2" t="s">
        <v>67</v>
      </c>
      <c r="B9" s="12">
        <v>5817000</v>
      </c>
      <c r="D9" s="12">
        <v>7592200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13">
        <v>1</v>
      </c>
      <c r="B2" s="14" t="s">
        <v>68</v>
      </c>
    </row>
    <row r="3" spans="1:2" ht="15">
      <c r="A3" s="13">
        <v>2</v>
      </c>
      <c r="B3" s="14" t="s">
        <v>69</v>
      </c>
    </row>
    <row r="4" spans="1:2" ht="15">
      <c r="A4" s="13">
        <v>3</v>
      </c>
      <c r="B4" s="14" t="s">
        <v>70</v>
      </c>
    </row>
    <row r="5" spans="1:2" ht="15">
      <c r="A5" s="13">
        <v>4</v>
      </c>
      <c r="B5" s="14" t="s">
        <v>70</v>
      </c>
    </row>
    <row r="6" spans="1:2" ht="15">
      <c r="A6" s="13">
        <v>5</v>
      </c>
      <c r="B6" s="14" t="s">
        <v>71</v>
      </c>
    </row>
    <row r="7" spans="1:2" ht="15">
      <c r="A7" s="13">
        <v>6</v>
      </c>
      <c r="B7" s="14" t="s">
        <v>72</v>
      </c>
    </row>
    <row r="8" spans="1:2" ht="15">
      <c r="A8" s="13">
        <v>7</v>
      </c>
      <c r="B8" s="14" t="s">
        <v>69</v>
      </c>
    </row>
    <row r="9" spans="1:2" ht="15">
      <c r="A9" s="13">
        <v>8</v>
      </c>
      <c r="B9" s="14" t="s">
        <v>73</v>
      </c>
    </row>
  </sheetData>
  <sheetProtection selectLockedCells="1" selectUnlockedCells="1"/>
  <hyperlinks>
    <hyperlink ref="B2" r:id="rId1" display="https://www.census.gov/data/tables/time-series/demo/income-poverty/cps-pinc/pinc-05.html - par_textimage_24"/>
    <hyperlink ref="B3" r:id="rId2" display="https://static1.squarespace.com/static/5bc65db67d0c9102cca54b74/t/622f4567fae4ea772ae60492/1647265128087/ Racial+Gender+Pay+Scorecard+2022+Arjuna+Capital.pdf"/>
    <hyperlink ref="B6" r:id="rId3" display="https://www.vrtx.com/sites/global/files/Vertex-IDE-Fact-Sheet.pdf"/>
    <hyperlink ref="B7" r:id="rId4" display="https://diversiq.com/which-sp-500-companies-disclose-gender-pay-equity-data/"/>
    <hyperlink ref="B8" r:id="rId5" display="https://static1.squarespace.com/static/5bc65db67d0c9102cca54b74/t/622f4567fae4ea772ae60492/1647265128087/ Racial+Gender+Pay+Scorecard+2022+Arjuna+Capital.pdf"/>
    <hyperlink ref="B9" r:id="rId6" display="https://gender-pay-gap.service.gov.uk/EmployerReport/QPxr5sMh/2022"/>
  </hyperlink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7" width="8.7109375" style="0" customWidth="1"/>
    <col min="8" max="8" width="16.71093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35.7109375" style="0" customWidth="1"/>
    <col min="15" max="15" width="8.7109375" style="0" customWidth="1"/>
    <col min="16" max="16" width="100.8515625" style="0" customWidth="1"/>
    <col min="17" max="17" width="8.7109375" style="0" customWidth="1"/>
    <col min="18" max="18" width="100.8515625" style="0" customWidth="1"/>
    <col min="19" max="19" width="8.7109375" style="0" customWidth="1"/>
    <col min="20" max="20" width="28.7109375" style="0" customWidth="1"/>
    <col min="21" max="21" width="8.7109375" style="0" customWidth="1"/>
    <col min="22" max="22" width="13.7109375" style="0" customWidth="1"/>
    <col min="23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4" spans="5:18" ht="15">
      <c r="E4" s="7"/>
      <c r="F4" s="7"/>
      <c r="N4" s="1" t="s">
        <v>75</v>
      </c>
      <c r="O4" s="1"/>
      <c r="P4" s="1"/>
      <c r="Q4" s="1"/>
      <c r="R4" s="1"/>
    </row>
    <row r="5" spans="1:24" ht="39.75" customHeight="1">
      <c r="A5" s="6" t="s">
        <v>76</v>
      </c>
      <c r="B5" s="6"/>
      <c r="C5" s="6"/>
      <c r="E5" s="1" t="s">
        <v>77</v>
      </c>
      <c r="F5" s="1"/>
      <c r="G5" s="1"/>
      <c r="H5" s="1"/>
      <c r="J5" s="1" t="s">
        <v>78</v>
      </c>
      <c r="K5" s="1"/>
      <c r="L5" s="1"/>
      <c r="N5" s="10" t="s">
        <v>79</v>
      </c>
      <c r="P5" s="10" t="s">
        <v>80</v>
      </c>
      <c r="R5" s="10" t="s">
        <v>81</v>
      </c>
      <c r="T5" s="10" t="s">
        <v>82</v>
      </c>
      <c r="V5" s="1" t="s">
        <v>83</v>
      </c>
      <c r="W5" s="1"/>
      <c r="X5" s="1"/>
    </row>
    <row r="6" spans="1:24" ht="39.75" customHeight="1">
      <c r="A6" s="2" t="s">
        <v>84</v>
      </c>
      <c r="C6" s="2" t="s">
        <v>85</v>
      </c>
      <c r="E6" s="6" t="s">
        <v>86</v>
      </c>
      <c r="F6" s="6"/>
      <c r="H6" s="10" t="s">
        <v>87</v>
      </c>
      <c r="J6" s="2" t="s">
        <v>88</v>
      </c>
      <c r="L6" s="2" t="s">
        <v>89</v>
      </c>
      <c r="V6" s="10" t="s">
        <v>90</v>
      </c>
      <c r="X6" s="10" t="s">
        <v>91</v>
      </c>
    </row>
    <row r="7" spans="1:18" ht="15">
      <c r="A7" t="s">
        <v>92</v>
      </c>
      <c r="C7" t="s">
        <v>93</v>
      </c>
      <c r="E7" s="8">
        <v>8453</v>
      </c>
      <c r="F7" s="8"/>
      <c r="H7" t="s">
        <v>94</v>
      </c>
      <c r="P7" s="3">
        <v>7</v>
      </c>
      <c r="R7" s="3">
        <v>9</v>
      </c>
    </row>
    <row r="8" spans="1:18" ht="15">
      <c r="A8" t="s">
        <v>95</v>
      </c>
      <c r="C8" t="s">
        <v>93</v>
      </c>
      <c r="E8" s="8">
        <v>994</v>
      </c>
      <c r="F8" s="8"/>
      <c r="H8" t="s">
        <v>96</v>
      </c>
      <c r="P8" s="3">
        <v>3</v>
      </c>
      <c r="R8" s="3">
        <v>2</v>
      </c>
    </row>
    <row r="9" spans="1:18" ht="15">
      <c r="A9" t="s">
        <v>97</v>
      </c>
      <c r="C9" t="s">
        <v>93</v>
      </c>
      <c r="E9" s="8">
        <v>4784</v>
      </c>
      <c r="F9" s="8"/>
      <c r="H9" t="s">
        <v>98</v>
      </c>
      <c r="P9" s="3">
        <v>2</v>
      </c>
      <c r="R9" s="3">
        <v>9</v>
      </c>
    </row>
    <row r="10" spans="1:18" ht="15">
      <c r="A10" t="s">
        <v>99</v>
      </c>
      <c r="C10" t="s">
        <v>93</v>
      </c>
      <c r="E10" s="8">
        <v>2832</v>
      </c>
      <c r="F10" s="8"/>
      <c r="H10" t="s">
        <v>100</v>
      </c>
      <c r="P10" s="3">
        <v>1</v>
      </c>
      <c r="R10" s="3">
        <v>9</v>
      </c>
    </row>
    <row r="11" spans="1:18" ht="15">
      <c r="A11" t="s">
        <v>101</v>
      </c>
      <c r="C11" t="s">
        <v>93</v>
      </c>
      <c r="E11" s="8">
        <v>713</v>
      </c>
      <c r="F11" s="8"/>
      <c r="H11" t="s">
        <v>102</v>
      </c>
      <c r="P11" s="3">
        <v>1</v>
      </c>
      <c r="R11" s="3">
        <v>5</v>
      </c>
    </row>
    <row r="12" spans="1:18" ht="15">
      <c r="A12" t="s">
        <v>103</v>
      </c>
      <c r="C12" t="s">
        <v>104</v>
      </c>
      <c r="E12" s="8">
        <v>10212</v>
      </c>
      <c r="F12" s="8"/>
      <c r="H12" t="s">
        <v>105</v>
      </c>
      <c r="P12" s="3">
        <v>12</v>
      </c>
      <c r="R12" s="3">
        <v>16</v>
      </c>
    </row>
    <row r="13" spans="1:18" ht="15">
      <c r="A13" t="s">
        <v>106</v>
      </c>
      <c r="C13" t="s">
        <v>104</v>
      </c>
      <c r="E13" s="8">
        <v>13113</v>
      </c>
      <c r="F13" s="8"/>
      <c r="H13" t="s">
        <v>107</v>
      </c>
      <c r="P13" s="3">
        <v>4</v>
      </c>
      <c r="R13" s="3">
        <v>12</v>
      </c>
    </row>
    <row r="14" spans="1:18" ht="15">
      <c r="A14" t="s">
        <v>108</v>
      </c>
      <c r="C14" t="s">
        <v>93</v>
      </c>
      <c r="E14" s="8">
        <v>5718</v>
      </c>
      <c r="F14" s="8"/>
      <c r="H14" t="s">
        <v>109</v>
      </c>
      <c r="P14" s="3">
        <v>6</v>
      </c>
      <c r="R14" s="3">
        <v>9</v>
      </c>
    </row>
    <row r="15" spans="1:18" ht="15">
      <c r="A15" t="s">
        <v>110</v>
      </c>
      <c r="C15" t="s">
        <v>93</v>
      </c>
      <c r="E15" s="8">
        <v>1730</v>
      </c>
      <c r="F15" s="8"/>
      <c r="H15" t="s">
        <v>111</v>
      </c>
      <c r="P15" s="3">
        <v>2</v>
      </c>
      <c r="R15" s="3">
        <v>5</v>
      </c>
    </row>
    <row r="16" spans="1:18" ht="15">
      <c r="A16" t="s">
        <v>112</v>
      </c>
      <c r="C16" t="s">
        <v>104</v>
      </c>
      <c r="E16" s="8">
        <v>1647</v>
      </c>
      <c r="F16" s="8"/>
      <c r="H16" t="s">
        <v>113</v>
      </c>
      <c r="P16" t="s">
        <v>48</v>
      </c>
      <c r="R16" s="3">
        <v>4</v>
      </c>
    </row>
    <row r="17" spans="1:18" ht="15">
      <c r="A17" t="s">
        <v>114</v>
      </c>
      <c r="C17" t="s">
        <v>93</v>
      </c>
      <c r="E17" s="8">
        <v>4650</v>
      </c>
      <c r="F17" s="8"/>
      <c r="H17" t="s">
        <v>115</v>
      </c>
      <c r="P17" t="s">
        <v>48</v>
      </c>
      <c r="R17" s="3">
        <v>1</v>
      </c>
    </row>
    <row r="18" spans="1:18" ht="15">
      <c r="A18" t="s">
        <v>116</v>
      </c>
      <c r="C18" t="s">
        <v>93</v>
      </c>
      <c r="E18" s="8">
        <v>4625</v>
      </c>
      <c r="F18" s="8"/>
      <c r="H18" t="s">
        <v>117</v>
      </c>
      <c r="P18" s="3">
        <v>9</v>
      </c>
      <c r="R18" s="3">
        <v>8</v>
      </c>
    </row>
    <row r="19" spans="1:18" ht="15">
      <c r="A19" t="s">
        <v>118</v>
      </c>
      <c r="C19" t="s">
        <v>93</v>
      </c>
      <c r="E19" s="8">
        <v>1563</v>
      </c>
      <c r="F19" s="8"/>
      <c r="H19" t="s">
        <v>119</v>
      </c>
      <c r="P19" s="3">
        <v>5</v>
      </c>
      <c r="R19" s="3">
        <v>3</v>
      </c>
    </row>
    <row r="20" spans="1:18" ht="15">
      <c r="A20" t="s">
        <v>120</v>
      </c>
      <c r="C20" t="s">
        <v>93</v>
      </c>
      <c r="E20" s="8">
        <v>3960</v>
      </c>
      <c r="F20" s="8"/>
      <c r="H20" t="s">
        <v>121</v>
      </c>
      <c r="P20" s="3">
        <v>9</v>
      </c>
      <c r="R20" s="3">
        <v>6</v>
      </c>
    </row>
  </sheetData>
  <sheetProtection selectLockedCells="1" selectUnlockedCells="1"/>
  <mergeCells count="22">
    <mergeCell ref="A2:F2"/>
    <mergeCell ref="E4:F4"/>
    <mergeCell ref="N4:R4"/>
    <mergeCell ref="A5:C5"/>
    <mergeCell ref="E5:H5"/>
    <mergeCell ref="J5:L5"/>
    <mergeCell ref="V5:X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16384" width="8.7109375" style="0" customWidth="1"/>
  </cols>
  <sheetData>
    <row r="2" spans="1:4" ht="15">
      <c r="A2" t="s">
        <v>122</v>
      </c>
      <c r="C2" s="7" t="s">
        <v>123</v>
      </c>
      <c r="D2" s="7"/>
    </row>
    <row r="3" spans="1:4" ht="15">
      <c r="A3" t="s">
        <v>124</v>
      </c>
      <c r="C3" s="8">
        <v>1500000</v>
      </c>
      <c r="D3" s="8"/>
    </row>
    <row r="4" spans="1:4" ht="15">
      <c r="A4" t="s">
        <v>125</v>
      </c>
      <c r="C4" s="8">
        <v>825000</v>
      </c>
      <c r="D4" s="8"/>
    </row>
    <row r="5" spans="1:4" ht="15">
      <c r="A5" t="s">
        <v>126</v>
      </c>
      <c r="C5" s="8">
        <v>825000</v>
      </c>
      <c r="D5" s="8"/>
    </row>
    <row r="6" spans="1:4" ht="15">
      <c r="A6" t="s">
        <v>127</v>
      </c>
      <c r="C6" s="8">
        <v>900000</v>
      </c>
      <c r="D6" s="8"/>
    </row>
    <row r="7" spans="1:4" ht="15">
      <c r="A7" t="s">
        <v>128</v>
      </c>
      <c r="C7" s="7" t="s">
        <v>27</v>
      </c>
      <c r="D7" s="7"/>
    </row>
  </sheetData>
  <sheetProtection selectLockedCells="1" selectUnlockedCells="1"/>
  <mergeCells count="6">
    <mergeCell ref="C2:D2"/>
    <mergeCell ref="C3:D3"/>
    <mergeCell ref="C4:D4"/>
    <mergeCell ref="C5:D5"/>
    <mergeCell ref="C6:D6"/>
    <mergeCell ref="C7:D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4" spans="3:24" ht="39.75" customHeight="1">
      <c r="C4" s="7" t="s">
        <v>130</v>
      </c>
      <c r="D4" s="7"/>
      <c r="G4" s="7" t="s">
        <v>131</v>
      </c>
      <c r="H4" s="7"/>
      <c r="K4" s="7" t="s">
        <v>132</v>
      </c>
      <c r="L4" s="7"/>
      <c r="O4" s="7" t="s">
        <v>133</v>
      </c>
      <c r="P4" s="7"/>
      <c r="S4" s="7" t="s">
        <v>134</v>
      </c>
      <c r="T4" s="7"/>
      <c r="W4" s="6" t="s">
        <v>135</v>
      </c>
      <c r="X4" s="6"/>
    </row>
    <row r="5" spans="4:20" ht="15">
      <c r="D5" s="7" t="s">
        <v>136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4" ht="15">
      <c r="A6" s="2" t="s">
        <v>137</v>
      </c>
      <c r="D6" s="3">
        <v>3687</v>
      </c>
      <c r="H6" s="3">
        <v>1814</v>
      </c>
      <c r="L6" s="3">
        <v>2908</v>
      </c>
      <c r="P6" s="3">
        <v>2338</v>
      </c>
      <c r="T6" s="3">
        <v>2171</v>
      </c>
      <c r="X6" t="s">
        <v>138</v>
      </c>
    </row>
    <row r="7" spans="1:20" ht="15">
      <c r="A7" t="s">
        <v>139</v>
      </c>
      <c r="D7" t="s">
        <v>140</v>
      </c>
      <c r="H7" t="s">
        <v>141</v>
      </c>
      <c r="L7" t="s">
        <v>142</v>
      </c>
      <c r="P7" t="s">
        <v>143</v>
      </c>
      <c r="T7" t="s">
        <v>144</v>
      </c>
    </row>
    <row r="8" spans="1:20" ht="15">
      <c r="A8" t="s">
        <v>145</v>
      </c>
      <c r="D8" s="3">
        <v>886</v>
      </c>
      <c r="H8" s="3">
        <v>432</v>
      </c>
      <c r="L8" s="3">
        <v>646</v>
      </c>
      <c r="P8" s="3">
        <v>311</v>
      </c>
      <c r="T8" s="3">
        <v>245</v>
      </c>
    </row>
    <row r="9" spans="1:24" ht="15">
      <c r="A9" t="s">
        <v>146</v>
      </c>
      <c r="D9" s="3">
        <v>2801</v>
      </c>
      <c r="H9" s="3">
        <v>1382</v>
      </c>
      <c r="L9" s="3">
        <v>2262</v>
      </c>
      <c r="P9" s="3">
        <v>2027</v>
      </c>
      <c r="T9" s="3">
        <v>1926</v>
      </c>
      <c r="X9" t="s">
        <v>147</v>
      </c>
    </row>
    <row r="10" spans="1:20" ht="15">
      <c r="A10" t="s">
        <v>148</v>
      </c>
      <c r="D10" t="s">
        <v>142</v>
      </c>
      <c r="H10" t="s">
        <v>149</v>
      </c>
      <c r="L10" t="s">
        <v>143</v>
      </c>
      <c r="P10" t="s">
        <v>144</v>
      </c>
      <c r="T10" t="s">
        <v>141</v>
      </c>
    </row>
    <row r="11" spans="1:20" ht="15">
      <c r="A11" t="s">
        <v>150</v>
      </c>
      <c r="D11" s="3">
        <v>2668</v>
      </c>
      <c r="H11" s="3">
        <v>3113</v>
      </c>
      <c r="L11" s="3">
        <v>3655</v>
      </c>
      <c r="P11" s="3">
        <v>4280</v>
      </c>
      <c r="T11" s="3">
        <v>5004</v>
      </c>
    </row>
  </sheetData>
  <sheetProtection selectLockedCells="1" selectUnlockedCells="1"/>
  <mergeCells count="8">
    <mergeCell ref="A2:F2"/>
    <mergeCell ref="C4:D4"/>
    <mergeCell ref="G4:H4"/>
    <mergeCell ref="K4:L4"/>
    <mergeCell ref="O4:P4"/>
    <mergeCell ref="S4:T4"/>
    <mergeCell ref="W4:X4"/>
    <mergeCell ref="D5:T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2024-04-04T20:10:22Z</dcterms:created>
  <dcterms:modified xsi:type="dcterms:W3CDTF">2024-04-04T20:10:22Z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